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Cost estimate_total" sheetId="1" r:id="rId4"/>
    <sheet state="visible" name="work_per_section" sheetId="2" r:id="rId5"/>
    <sheet state="visible" name="Reinforcing channels" sheetId="3" r:id="rId6"/>
    <sheet state="visible" name="Waste grid" sheetId="4" r:id="rId7"/>
  </sheets>
  <definedNames/>
  <calcPr/>
</workbook>
</file>

<file path=xl/sharedStrings.xml><?xml version="1.0" encoding="utf-8"?>
<sst xmlns="http://schemas.openxmlformats.org/spreadsheetml/2006/main" count="382" uniqueCount="184">
  <si>
    <t>Install borders</t>
  </si>
  <si>
    <t>Unit Cost</t>
  </si>
  <si>
    <t>Labour hours</t>
  </si>
  <si>
    <t>h</t>
  </si>
  <si>
    <t>Concrete</t>
  </si>
  <si>
    <t>MMK/m³</t>
  </si>
  <si>
    <t>red values</t>
  </si>
  <si>
    <t>Fill in</t>
  </si>
  <si>
    <t>length</t>
  </si>
  <si>
    <t>m</t>
  </si>
  <si>
    <t>Rebars</t>
  </si>
  <si>
    <t>MMK/m</t>
  </si>
  <si>
    <t>Grey values</t>
  </si>
  <si>
    <t>Estimations/formula. Do not change</t>
  </si>
  <si>
    <t>volume of concrete needed</t>
  </si>
  <si>
    <t>m³</t>
  </si>
  <si>
    <t>Steel bar</t>
  </si>
  <si>
    <t>Bolt Black values</t>
  </si>
  <si>
    <t>results. Do not change</t>
  </si>
  <si>
    <t>Total cost to install borders</t>
  </si>
  <si>
    <t>MMK</t>
  </si>
  <si>
    <t>Wooden bar</t>
  </si>
  <si>
    <t>Install covers</t>
  </si>
  <si>
    <t>Chiken wire</t>
  </si>
  <si>
    <t>MMK/m²</t>
  </si>
  <si>
    <t>Dredging tools</t>
  </si>
  <si>
    <t>MMK/d</t>
  </si>
  <si>
    <t>Bricks</t>
  </si>
  <si>
    <t>Width</t>
  </si>
  <si>
    <t>Mortar</t>
  </si>
  <si>
    <t>Thickness</t>
  </si>
  <si>
    <t>Corrugated iron</t>
  </si>
  <si>
    <t>Wood/bamboo</t>
  </si>
  <si>
    <t>estimated length of ribars needed</t>
  </si>
  <si>
    <t>Gibon Wall</t>
  </si>
  <si>
    <t>Total cost to install covers</t>
  </si>
  <si>
    <t>MMK/h</t>
  </si>
  <si>
    <t>Install grids</t>
  </si>
  <si>
    <t>Bar material</t>
  </si>
  <si>
    <t>-</t>
  </si>
  <si>
    <t>steel</t>
  </si>
  <si>
    <t>bars (wood/steel)</t>
  </si>
  <si>
    <t>Chicken wire</t>
  </si>
  <si>
    <t>m²</t>
  </si>
  <si>
    <t>Total cost to install grids</t>
  </si>
  <si>
    <t>Dredging sediment</t>
  </si>
  <si>
    <t>Dredging tools (crane, truck, …)</t>
  </si>
  <si>
    <t xml:space="preserve">Total cost to dredge sediment </t>
  </si>
  <si>
    <t>Removing solid waste</t>
  </si>
  <si>
    <t>Total cost to remove solid waste</t>
  </si>
  <si>
    <t>removing  vegetation</t>
  </si>
  <si>
    <t>Total cost to remove vegetation</t>
  </si>
  <si>
    <t>Reinforce Channels</t>
  </si>
  <si>
    <t>Length</t>
  </si>
  <si>
    <t>depth</t>
  </si>
  <si>
    <t>Estimated amount of concrete</t>
  </si>
  <si>
    <t>Total Concrete reinforecment</t>
  </si>
  <si>
    <t>Volume of wall</t>
  </si>
  <si>
    <t>Estimated # bricks</t>
  </si>
  <si>
    <t>#</t>
  </si>
  <si>
    <t>Total brick wall reinforecment</t>
  </si>
  <si>
    <t>Corrugated sheets</t>
  </si>
  <si>
    <t>Estimated surface of sheets</t>
  </si>
  <si>
    <t>Estimated length of wooden bars</t>
  </si>
  <si>
    <t>Wooden planks</t>
  </si>
  <si>
    <t>Estimated lenght of wooden planks</t>
  </si>
  <si>
    <t>Estimated volume of Gibon wall</t>
  </si>
  <si>
    <t>[2]</t>
  </si>
  <si>
    <t xml:space="preserve">Location 1: outlet 1 </t>
  </si>
  <si>
    <t>Location 2: stretch between outlet 1 and Min Nandar road</t>
  </si>
  <si>
    <t>Location 3: Culvert near Fortune Plaza</t>
  </si>
  <si>
    <t xml:space="preserve">Location 4: culvert near 'entrance' fortune plaza </t>
  </si>
  <si>
    <t xml:space="preserve">Location 5: stretch between Fortune Plaza &amp; Ward 5 </t>
  </si>
  <si>
    <t xml:space="preserve">Location 6: Culvert Myin Taw Thar Road/ Ward
</t>
  </si>
  <si>
    <t xml:space="preserve">Location 7: Drain along Myin Taw Thar road </t>
  </si>
  <si>
    <t>Location 10: Outlet 4</t>
  </si>
  <si>
    <t>Location 11: creek towards river</t>
  </si>
  <si>
    <t>Location 12: Culvert near outlet 4</t>
  </si>
  <si>
    <t>Location 13: Ward 5 - &gt; outlet</t>
  </si>
  <si>
    <t>Location 14: Ward 5 Shukinhtar road</t>
  </si>
  <si>
    <t xml:space="preserve">Interventions: </t>
  </si>
  <si>
    <t>feet</t>
  </si>
  <si>
    <t>Maintain/ fix outlets</t>
  </si>
  <si>
    <t xml:space="preserve">Maintain/fix outlets </t>
  </si>
  <si>
    <t>Reinstall flood gates?</t>
  </si>
  <si>
    <t xml:space="preserve">fix hinges </t>
  </si>
  <si>
    <t>Install border</t>
  </si>
  <si>
    <t xml:space="preserve">Install borders </t>
  </si>
  <si>
    <t xml:space="preserve">see special tab </t>
  </si>
  <si>
    <t>Install grid</t>
  </si>
  <si>
    <t xml:space="preserve">Install grids </t>
  </si>
  <si>
    <t>Install grid at underground passage</t>
  </si>
  <si>
    <t>Install grids  at under ground passages</t>
  </si>
  <si>
    <t xml:space="preserve">900m... </t>
  </si>
  <si>
    <t xml:space="preserve">Remove solid waste </t>
  </si>
  <si>
    <t xml:space="preserve">Remove vegetation </t>
  </si>
  <si>
    <t>Remove vegetation : fallen tree in water(?)</t>
  </si>
  <si>
    <t xml:space="preserve">Reinforce channels: To be discussed locally
Not main priority - but good to do area close to culvert </t>
  </si>
  <si>
    <t xml:space="preserve">Reinforce channels: To be discussed locally
Not main priority to do whole stretch - focus on locations where drain is smallest and/or erosion takes place  </t>
  </si>
  <si>
    <t xml:space="preserve">Reinforce channels - improve current structure, also other side - connect to drain (location 6) </t>
  </si>
  <si>
    <t xml:space="preserve">Reinforce channels -  keep area green and attractive (near park) </t>
  </si>
  <si>
    <t xml:space="preserve">Reinforce channels: To be discussed locally
Finalize reinforcing channel (partly done already)  </t>
  </si>
  <si>
    <t xml:space="preserve">Improve drain along road - ensure enough capacity, build proper tunnels and culverts were needed </t>
  </si>
  <si>
    <t xml:space="preserve">Improve drain along road - ensure enough capacity, build proper tunnels and culverts were needed. Combine with buffer location; overview possible. </t>
  </si>
  <si>
    <t>2. Concrete and/or brick - only sides (no concrete bottom)</t>
  </si>
  <si>
    <t xml:space="preserve">Bricks with U/V shape (see sketch @nr. 9 next tab) </t>
  </si>
  <si>
    <t>1. Corrugated sheets or wooden planks - more infiltration, cheaper</t>
  </si>
  <si>
    <t xml:space="preserve">1. Wooden planks - improve/ complete current structure (or already done in concrete?) </t>
  </si>
  <si>
    <t xml:space="preserve">1. Gibon Wall (as there is space available, increases infiltration) </t>
  </si>
  <si>
    <t>1. Gibon Wall (keeps area open, attractive, less concrete)</t>
  </si>
  <si>
    <t>Rip Rap</t>
  </si>
  <si>
    <t xml:space="preserve">Rip Rap (as done now)- but also good to keep drain natural (infiltration, biodiversity, adaptive) </t>
  </si>
  <si>
    <t>Tunnel</t>
  </si>
  <si>
    <t>Make proper tunnel underneath roads/drive ways. A concrete pipe or a covered channel. If possible, foresee man holes in order to clean</t>
  </si>
  <si>
    <t>Make proper tunnel underneath roads/drive ways.
A concrete pipe or a covered channel. If possible, foresee man holes in order to clean</t>
  </si>
  <si>
    <t>Concrete pipe</t>
  </si>
  <si>
    <t>covered drain</t>
  </si>
  <si>
    <t>Verify Slope: outlet= lowest point, slope of min 0.3% preferable 0.5%</t>
  </si>
  <si>
    <t>Verify slope</t>
  </si>
  <si>
    <t>Verify slope, especially around 'swamp' area.</t>
  </si>
  <si>
    <t>Channel reinforcement</t>
  </si>
  <si>
    <t>1. Wooden planks</t>
  </si>
  <si>
    <r>
      <rPr/>
      <t xml:space="preserve">instructions: </t>
    </r>
    <r>
      <rPr>
        <color rgb="FF1155CC"/>
        <u/>
      </rPr>
      <t>https://gadero.be/afboording-bouwen/</t>
    </r>
  </si>
  <si>
    <t>+</t>
  </si>
  <si>
    <t>Easy</t>
  </si>
  <si>
    <t>Requires maintenance</t>
  </si>
  <si>
    <t>Withouth plastic sheet: allows infiltration</t>
  </si>
  <si>
    <t>For deep channels: need reinforcement bars =&gt; Takes in more space then shown (1m from border)</t>
  </si>
  <si>
    <t>Low Capex</t>
  </si>
  <si>
    <t xml:space="preserve">2. Gibon wall </t>
  </si>
  <si>
    <r>
      <rPr/>
      <t xml:space="preserve">Instructions: </t>
    </r>
    <r>
      <rPr>
        <color rgb="FF1155CC"/>
        <u/>
      </rPr>
      <t>http://gardendrum.com/2012/04/21/how-to-build-a-gabion-wall/</t>
    </r>
  </si>
  <si>
    <t>Can be "Cheap" if brick/rubble is available from construction</t>
  </si>
  <si>
    <t>Takes in a lot of space: only intersting for bigger channel</t>
  </si>
  <si>
    <t>Allows  infiltration</t>
  </si>
  <si>
    <t>Low maintenance</t>
  </si>
  <si>
    <t>3. Concrete wall</t>
  </si>
  <si>
    <t xml:space="preserve">Instructions: known </t>
  </si>
  <si>
    <t>Compact</t>
  </si>
  <si>
    <t>No infiltration</t>
  </si>
  <si>
    <t>High capex</t>
  </si>
  <si>
    <t>Low friction</t>
  </si>
  <si>
    <t>4. Bricks</t>
  </si>
  <si>
    <t>Instruction: known</t>
  </si>
  <si>
    <t>No infiltration possible</t>
  </si>
  <si>
    <t>minimal space needed</t>
  </si>
  <si>
    <t>High Capex</t>
  </si>
  <si>
    <t>fast installation</t>
  </si>
  <si>
    <t>5. Rip rap</t>
  </si>
  <si>
    <t>Instruction: Known</t>
  </si>
  <si>
    <t>Good to make V-shape channels: best velocity profile</t>
  </si>
  <si>
    <t>needs a lot of space</t>
  </si>
  <si>
    <t>Can be "Cheap" if Rocks/Rubble is available</t>
  </si>
  <si>
    <t>6. Bamboo mat</t>
  </si>
  <si>
    <t>Instructions: see sketch</t>
  </si>
  <si>
    <t>Local material</t>
  </si>
  <si>
    <t>Infiltration possible</t>
  </si>
  <si>
    <t>High friction due to vegitation</t>
  </si>
  <si>
    <t>Good to keep small "natural" creeks open</t>
  </si>
  <si>
    <t>Fast to instal</t>
  </si>
  <si>
    <t>8. Concreet V-channel</t>
  </si>
  <si>
    <t>Instructions</t>
  </si>
  <si>
    <t>See drawing</t>
  </si>
  <si>
    <t>Can be cheaper then concrete U-channels</t>
  </si>
  <si>
    <t>More expensive then non-concrete solution</t>
  </si>
  <si>
    <t>for smaller channels, precast can be done</t>
  </si>
  <si>
    <t>Fasted water velocity: removal of waste</t>
  </si>
  <si>
    <t>Less chance on still standing water</t>
  </si>
  <si>
    <r>
      <rPr>
        <rFont val="Calibri"/>
        <color theme="1"/>
      </rPr>
      <t xml:space="preserve">It could be cheaper than cast-in situ. Precast drain length can be smaller depend on size of drain looking at its weight to handle manually by men.
The bed slope of drain should not be smaller than 1:250. 1:200 would be the best. 
</t>
    </r>
    <r>
      <rPr>
        <rFont val="Calibri"/>
        <strike/>
        <color theme="1"/>
      </rPr>
      <t xml:space="preserve">Rectangular sump with the width of min 1.5xdrian width is recommended to provide every 60m run or 90 degree turn. 20x50 or bigger GI metal mesh screen shall be provided in the outlet of sump to collect rubbish.
</t>
    </r>
  </si>
  <si>
    <t>9. Brick U/V hybride</t>
  </si>
  <si>
    <t>Combines the merits of U and V chanels</t>
  </si>
  <si>
    <t>10. Corrugated sheets</t>
  </si>
  <si>
    <t>Make sure water can enter the creek (not like picture)</t>
  </si>
  <si>
    <t>Easy to install/fast</t>
  </si>
  <si>
    <t>Maintenance required</t>
  </si>
  <si>
    <t>Only good for shallow creeks</t>
  </si>
  <si>
    <t>Does not look nice</t>
  </si>
  <si>
    <t>Waste grid</t>
  </si>
  <si>
    <t>Use a construction of PVC pipes to improvise a grid</t>
  </si>
  <si>
    <t>You can use a mesh as well if the channel is too wide.</t>
  </si>
  <si>
    <t>Don't make mesh too small. For ex. 20x20cm</t>
  </si>
  <si>
    <t>Clean grid at least 1/day. Otherwise channel will block.</t>
  </si>
  <si>
    <t>Where</t>
  </si>
  <si>
    <t>Before every inlet of an underground passage</t>
  </si>
  <si>
    <t>Before entering main collectors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</si>
</sst>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MMK]"/>
  </numFmts>
  <fonts count="22">
    <font>
      <sz val="11.0"/>
      <color theme="1"/>
      <name val="Calibri"/>
      <scheme val="minor"/>
    </font>
    <font/>
    <font>
      <b/>
      <sz val="11.0"/>
      <color rgb="FFFF0000"/>
      <name val="Calibri"/>
      <scheme val="minor"/>
    </font>
    <font>
      <b/>
      <sz val="11.0"/>
      <color rgb="FF7F7F7F"/>
      <name val="Calibri"/>
      <scheme val="minor"/>
    </font>
    <font>
      <sz val="11.0"/>
      <color rgb="FF7F7F7F"/>
      <name val="Calibri"/>
      <scheme val="minor"/>
    </font>
    <font>
      <b/>
      <sz val="11.0"/>
      <color theme="1"/>
      <name val="Calibri"/>
      <scheme val="minor"/>
    </font>
    <font>
      <sz val="11.0"/>
      <color rgb="FF000000"/>
      <name val="Calibri"/>
      <scheme val="minor"/>
    </font>
    <font>
      <i/>
      <u/>
      <sz val="11.0"/>
      <color theme="1"/>
      <name val="Calibri"/>
      <scheme val="minor"/>
    </font>
    <font>
      <b/>
      <u/>
      <sz val="50.0"/>
      <color rgb="FF1155CC"/>
      <name val="Calibri"/>
      <scheme val="minor"/>
    </font>
    <font>
      <u/>
      <color rgb="FF1155CC"/>
      <name val="Calibri"/>
      <scheme val="minor"/>
    </font>
    <font>
      <color theme="1"/>
      <name val="Calibri"/>
      <scheme val="minor"/>
    </font>
    <font>
      <b/>
      <color theme="1"/>
      <name val="Calibri"/>
      <scheme val="minor"/>
    </font>
    <font>
      <b/>
      <sz val="14.0"/>
      <color rgb="FF000000"/>
      <name val="Calibri"/>
      <scheme val="minor"/>
    </font>
    <font>
      <sz val="11.0"/>
      <color rgb="FF000000"/>
      <name val="Calibri"/>
    </font>
    <font>
      <b/>
      <sz val="14.0"/>
      <color theme="1"/>
      <name val="Calibri"/>
      <scheme val="minor"/>
    </font>
    <font>
      <sz val="11.0"/>
      <color theme="1"/>
      <name val="Calibri"/>
    </font>
    <font>
      <sz val="10.0"/>
      <color rgb="FF000000"/>
      <name val="Calibri"/>
      <scheme val="minor"/>
    </font>
    <font>
      <b/>
      <i/>
      <u/>
      <sz val="14.0"/>
      <color theme="1"/>
      <name val="Calibri"/>
      <scheme val="minor"/>
    </font>
    <font>
      <i/>
      <u/>
      <sz val="11.0"/>
      <color rgb="FF000000"/>
      <name val="Calibri"/>
      <scheme val="minor"/>
    </font>
    <font>
      <sz val="10.0"/>
      <color theme="1"/>
      <name val="Calibri"/>
      <scheme val="minor"/>
    </font>
    <font>
      <u/>
      <color rgb="FF0000FF"/>
    </font>
    <font>
      <sz val="11.0"/>
      <color theme="1"/>
      <name val="&quot;Calibri&quot;"/>
    </font>
  </fonts>
  <fills count="15">
    <fill>
      <patternFill patternType="none"/>
    </fill>
    <fill>
      <patternFill patternType="lightGray"/>
    </fill>
    <fill>
      <patternFill patternType="solid">
        <fgColor rgb="FFD9EAD3"/>
        <bgColor rgb="FFD9EAD3"/>
      </patternFill>
    </fill>
    <fill>
      <patternFill patternType="solid">
        <fgColor rgb="FFEAD1DC"/>
        <bgColor rgb="FFEAD1DC"/>
      </patternFill>
    </fill>
    <fill>
      <patternFill patternType="solid">
        <fgColor rgb="FFFFF2CC"/>
        <bgColor rgb="FFFFF2CC"/>
      </patternFill>
    </fill>
    <fill>
      <patternFill patternType="solid">
        <fgColor rgb="FFCFE2F3"/>
        <bgColor rgb="FFCFE2F3"/>
      </patternFill>
    </fill>
    <fill>
      <patternFill patternType="solid">
        <fgColor rgb="FF6FA8DC"/>
        <bgColor rgb="FF6FA8DC"/>
      </patternFill>
    </fill>
    <fill>
      <patternFill patternType="solid">
        <fgColor rgb="FF4A86E8"/>
        <bgColor rgb="FF4A86E8"/>
      </patternFill>
    </fill>
    <fill>
      <patternFill patternType="solid">
        <fgColor rgb="FFC9DAF8"/>
        <bgColor rgb="FFC9DAF8"/>
      </patternFill>
    </fill>
    <fill>
      <patternFill patternType="solid">
        <fgColor rgb="FFF4CCCC"/>
        <bgColor rgb="FFF4CCCC"/>
      </patternFill>
    </fill>
    <fill>
      <patternFill patternType="solid">
        <fgColor rgb="FFD9D2E9"/>
        <bgColor rgb="FFD9D2E9"/>
      </patternFill>
    </fill>
    <fill>
      <patternFill patternType="solid">
        <fgColor rgb="FFF9CB9C"/>
        <bgColor rgb="FFF9CB9C"/>
      </patternFill>
    </fill>
    <fill>
      <patternFill patternType="solid">
        <fgColor rgb="FFE69138"/>
        <bgColor rgb="FFE69138"/>
      </patternFill>
    </fill>
    <fill>
      <patternFill patternType="solid">
        <fgColor rgb="FFFCE5CD"/>
        <bgColor rgb="FFFCE5CD"/>
      </patternFill>
    </fill>
    <fill>
      <patternFill patternType="solid">
        <fgColor rgb="FFFFD966"/>
        <bgColor rgb="FFFFD966"/>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1" fillId="2" fontId="0" numFmtId="0" xfId="0" applyAlignment="1" applyBorder="1" applyFill="1" applyFont="1">
      <alignment horizontal="center"/>
    </xf>
    <xf borderId="2" fillId="0" fontId="1" numFmtId="0" xfId="0" applyBorder="1" applyFont="1"/>
    <xf borderId="3" fillId="0" fontId="1" numFmtId="0" xfId="0" applyBorder="1" applyFont="1"/>
    <xf borderId="1" fillId="3" fontId="0" numFmtId="0" xfId="0" applyAlignment="1" applyBorder="1" applyFill="1" applyFont="1">
      <alignment horizontal="center"/>
    </xf>
    <xf borderId="4" fillId="0" fontId="0" numFmtId="0" xfId="0" applyAlignment="1" applyBorder="1" applyFont="1">
      <alignment horizontal="left"/>
    </xf>
    <xf borderId="4" fillId="0" fontId="2" numFmtId="0" xfId="0" applyBorder="1" applyFont="1"/>
    <xf borderId="4" fillId="0" fontId="0" numFmtId="0" xfId="0" applyBorder="1" applyFont="1"/>
    <xf borderId="1" fillId="0" fontId="0" numFmtId="0" xfId="0" applyBorder="1" applyFont="1"/>
    <xf borderId="2" fillId="0" fontId="0" numFmtId="0" xfId="0" applyBorder="1" applyFont="1"/>
    <xf borderId="3" fillId="0" fontId="0" numFmtId="0" xfId="0" applyBorder="1" applyFont="1"/>
    <xf borderId="4" fillId="0" fontId="3" numFmtId="0" xfId="0" applyBorder="1" applyFont="1"/>
    <xf borderId="4" fillId="0" fontId="4" numFmtId="0" xfId="0" applyBorder="1" applyFont="1"/>
    <xf borderId="4" fillId="0" fontId="5" numFmtId="0" xfId="0" applyBorder="1" applyFont="1"/>
    <xf borderId="4" fillId="0" fontId="5" numFmtId="164" xfId="0" applyBorder="1" applyFont="1" applyNumberFormat="1"/>
    <xf borderId="4" fillId="0" fontId="4" numFmtId="1" xfId="0" applyBorder="1" applyFont="1" applyNumberFormat="1"/>
    <xf borderId="4" fillId="0" fontId="0" numFmtId="0" xfId="0" applyAlignment="1" applyBorder="1" applyFont="1">
      <alignment horizontal="center"/>
    </xf>
    <xf borderId="4" fillId="0" fontId="2" numFmtId="0" xfId="0" applyAlignment="1" applyBorder="1" applyFont="1">
      <alignment horizontal="center"/>
    </xf>
    <xf borderId="4" fillId="0" fontId="4" numFmtId="0" xfId="0" applyAlignment="1" applyBorder="1" applyFont="1">
      <alignment horizontal="center"/>
    </xf>
    <xf borderId="4" fillId="0" fontId="6" numFmtId="0" xfId="0" applyAlignment="1" applyBorder="1" applyFont="1">
      <alignment horizontal="left" readingOrder="0"/>
    </xf>
    <xf borderId="4" fillId="4" fontId="7" numFmtId="0" xfId="0" applyAlignment="1" applyBorder="1" applyFill="1" applyFont="1">
      <alignment horizontal="left"/>
    </xf>
    <xf borderId="4" fillId="0" fontId="2" numFmtId="1" xfId="0" applyAlignment="1" applyBorder="1" applyFont="1" applyNumberFormat="1">
      <alignment horizontal="center"/>
    </xf>
    <xf borderId="4" fillId="0" fontId="4" numFmtId="1" xfId="0" applyAlignment="1" applyBorder="1" applyFont="1" applyNumberFormat="1">
      <alignment horizontal="center"/>
    </xf>
    <xf borderId="4" fillId="0" fontId="5" numFmtId="1" xfId="0" applyAlignment="1" applyBorder="1" applyFont="1" applyNumberFormat="1">
      <alignment horizontal="center"/>
    </xf>
    <xf borderId="4" fillId="0" fontId="0" numFmtId="1" xfId="0" applyAlignment="1" applyBorder="1" applyFont="1" applyNumberFormat="1">
      <alignment horizontal="center"/>
    </xf>
    <xf borderId="0" fillId="5" fontId="8" numFmtId="0" xfId="0" applyAlignment="1" applyFill="1" applyFont="1">
      <alignment readingOrder="0"/>
    </xf>
    <xf borderId="0" fillId="5" fontId="9" numFmtId="0" xfId="0" applyAlignment="1" applyFont="1">
      <alignment readingOrder="0"/>
    </xf>
    <xf borderId="0" fillId="5" fontId="10" numFmtId="0" xfId="0" applyFont="1"/>
    <xf borderId="0" fillId="5" fontId="11" numFmtId="0" xfId="0" applyAlignment="1" applyFont="1">
      <alignment readingOrder="0" shrinkToFit="0" wrapText="1"/>
    </xf>
    <xf borderId="0" fillId="5" fontId="11" numFmtId="0" xfId="0" applyAlignment="1" applyFont="1">
      <alignment shrinkToFit="0" wrapText="1"/>
    </xf>
    <xf borderId="0" fillId="6" fontId="11" numFmtId="0" xfId="0" applyAlignment="1" applyFill="1" applyFont="1">
      <alignment readingOrder="0" shrinkToFit="0" wrapText="1"/>
    </xf>
    <xf borderId="0" fillId="7" fontId="11" numFmtId="0" xfId="0" applyAlignment="1" applyFill="1" applyFont="1">
      <alignment shrinkToFit="0" wrapText="1"/>
    </xf>
    <xf borderId="0" fillId="5" fontId="11" numFmtId="0" xfId="0" applyFont="1"/>
    <xf borderId="0" fillId="0" fontId="12" numFmtId="0" xfId="0" applyAlignment="1" applyFont="1">
      <alignment horizontal="left" readingOrder="0"/>
    </xf>
    <xf borderId="0" fillId="0" fontId="0" numFmtId="0" xfId="0" applyAlignment="1" applyFont="1">
      <alignment horizontal="left"/>
    </xf>
    <xf borderId="0" fillId="8" fontId="10" numFmtId="0" xfId="0" applyFill="1" applyFont="1"/>
    <xf borderId="0" fillId="0" fontId="10" numFmtId="0" xfId="0" applyAlignment="1" applyFont="1">
      <alignment readingOrder="0"/>
    </xf>
    <xf borderId="0" fillId="8" fontId="10" numFmtId="0" xfId="0" applyAlignment="1" applyFont="1">
      <alignment readingOrder="0"/>
    </xf>
    <xf borderId="0" fillId="0" fontId="12" numFmtId="1" xfId="0" applyAlignment="1" applyFont="1" applyNumberFormat="1">
      <alignment horizontal="left" readingOrder="0"/>
    </xf>
    <xf borderId="4" fillId="0" fontId="0" numFmtId="1" xfId="0" applyAlignment="1" applyBorder="1" applyFont="1" applyNumberFormat="1">
      <alignment horizontal="left"/>
    </xf>
    <xf borderId="0" fillId="0" fontId="10" numFmtId="1" xfId="0" applyFont="1" applyNumberFormat="1"/>
    <xf borderId="0" fillId="8" fontId="10" numFmtId="1" xfId="0" applyFont="1" applyNumberFormat="1"/>
    <xf borderId="0" fillId="8" fontId="10" numFmtId="1" xfId="0" applyAlignment="1" applyFont="1" applyNumberFormat="1">
      <alignment readingOrder="0"/>
    </xf>
    <xf borderId="0" fillId="9" fontId="12" numFmtId="0" xfId="0" applyAlignment="1" applyFill="1" applyFont="1">
      <alignment horizontal="center" readingOrder="0"/>
    </xf>
    <xf borderId="1" fillId="9" fontId="6" numFmtId="0" xfId="0" applyAlignment="1" applyBorder="1" applyFont="1">
      <alignment horizontal="center" readingOrder="0"/>
    </xf>
    <xf borderId="1" fillId="9" fontId="6" numFmtId="0" xfId="0" applyAlignment="1" applyBorder="1" applyFont="1">
      <alignment horizontal="center" readingOrder="0" shrinkToFit="0" wrapText="1"/>
    </xf>
    <xf borderId="0" fillId="7" fontId="10" numFmtId="0" xfId="0" applyFont="1"/>
    <xf borderId="0" fillId="10" fontId="12" numFmtId="0" xfId="0" applyAlignment="1" applyFill="1" applyFont="1">
      <alignment horizontal="center" readingOrder="0"/>
    </xf>
    <xf borderId="1" fillId="10" fontId="0" numFmtId="0" xfId="0" applyAlignment="1" applyBorder="1" applyFont="1">
      <alignment horizontal="center"/>
    </xf>
    <xf borderId="1" fillId="10" fontId="6" numFmtId="0" xfId="0" applyAlignment="1" applyBorder="1" applyFont="1">
      <alignment horizontal="center" readingOrder="0"/>
    </xf>
    <xf borderId="1" fillId="10" fontId="13" numFmtId="0" xfId="0" applyAlignment="1" applyBorder="1" applyFont="1">
      <alignment horizontal="center" vertical="bottom"/>
    </xf>
    <xf borderId="0" fillId="0" fontId="14" numFmtId="0" xfId="0" applyAlignment="1" applyFont="1">
      <alignment horizontal="left"/>
    </xf>
    <xf borderId="0" fillId="0" fontId="10" numFmtId="0" xfId="0" applyAlignment="1" applyFont="1">
      <alignment readingOrder="0" shrinkToFit="0" wrapText="1"/>
    </xf>
    <xf borderId="5" fillId="10" fontId="13" numFmtId="0" xfId="0" applyAlignment="1" applyBorder="1" applyFont="1">
      <alignment horizontal="center" vertical="bottom"/>
    </xf>
    <xf borderId="1" fillId="10" fontId="6" numFmtId="0" xfId="0" applyAlignment="1" applyBorder="1" applyFont="1">
      <alignment horizontal="center" readingOrder="0" shrinkToFit="0" wrapText="1"/>
    </xf>
    <xf borderId="0" fillId="2" fontId="12" numFmtId="0" xfId="0" applyAlignment="1" applyFont="1">
      <alignment horizontal="center" readingOrder="0"/>
    </xf>
    <xf borderId="1" fillId="2" fontId="6" numFmtId="0" xfId="0" applyAlignment="1" applyBorder="1" applyFont="1">
      <alignment horizontal="center" readingOrder="0" shrinkToFit="0" wrapText="1"/>
    </xf>
    <xf borderId="1" fillId="2" fontId="15" numFmtId="0" xfId="0" applyAlignment="1" applyBorder="1" applyFont="1">
      <alignment horizontal="center" vertical="bottom"/>
    </xf>
    <xf borderId="1" fillId="2" fontId="6" numFmtId="0" xfId="0" applyAlignment="1" applyBorder="1" applyFont="1">
      <alignment horizontal="center" readingOrder="0"/>
    </xf>
    <xf borderId="0" fillId="11" fontId="12" numFmtId="0" xfId="0" applyAlignment="1" applyFill="1" applyFont="1">
      <alignment horizontal="center" readingOrder="0" vertical="top"/>
    </xf>
    <xf borderId="1" fillId="11" fontId="0" numFmtId="0" xfId="0" applyAlignment="1" applyBorder="1" applyFont="1">
      <alignment horizontal="center" vertical="top"/>
    </xf>
    <xf borderId="1" fillId="11" fontId="6" numFmtId="0" xfId="0" applyAlignment="1" applyBorder="1" applyFont="1">
      <alignment horizontal="center" readingOrder="0" shrinkToFit="0" wrapText="1"/>
    </xf>
    <xf borderId="1" fillId="12" fontId="6" numFmtId="0" xfId="0" applyAlignment="1" applyBorder="1" applyFill="1" applyFont="1">
      <alignment horizontal="center" readingOrder="0" shrinkToFit="0" wrapText="1"/>
    </xf>
    <xf borderId="1" fillId="12" fontId="16" numFmtId="0" xfId="0" applyAlignment="1" applyBorder="1" applyFont="1">
      <alignment horizontal="center" readingOrder="0" shrinkToFit="0" wrapText="1"/>
    </xf>
    <xf borderId="0" fillId="4" fontId="17" numFmtId="0" xfId="0" applyAlignment="1" applyFont="1">
      <alignment horizontal="left"/>
    </xf>
    <xf borderId="0" fillId="13" fontId="10" numFmtId="0" xfId="0" applyAlignment="1" applyFill="1" applyFont="1">
      <alignment readingOrder="0" shrinkToFit="0" vertical="top" wrapText="1"/>
    </xf>
    <xf borderId="0" fillId="13" fontId="10" numFmtId="0" xfId="0" applyAlignment="1" applyFont="1">
      <alignment readingOrder="0" shrinkToFit="0" wrapText="1"/>
    </xf>
    <xf borderId="4" fillId="4" fontId="18" numFmtId="0" xfId="0" applyAlignment="1" applyBorder="1" applyFont="1">
      <alignment horizontal="left" readingOrder="0"/>
    </xf>
    <xf borderId="0" fillId="14" fontId="14" numFmtId="0" xfId="0" applyAlignment="1" applyFill="1" applyFont="1">
      <alignment readingOrder="0"/>
    </xf>
    <xf borderId="1" fillId="14" fontId="10" numFmtId="0" xfId="0" applyAlignment="1" applyBorder="1" applyFont="1">
      <alignment readingOrder="0"/>
    </xf>
    <xf borderId="3" fillId="14" fontId="10" numFmtId="0" xfId="0" applyAlignment="1" applyBorder="1" applyFont="1">
      <alignment readingOrder="0"/>
    </xf>
    <xf borderId="1" fillId="14" fontId="19" numFmtId="0" xfId="0" applyAlignment="1" applyBorder="1" applyFont="1">
      <alignment readingOrder="0" shrinkToFit="0" wrapText="1"/>
    </xf>
    <xf borderId="0" fillId="0" fontId="14" numFmtId="0" xfId="0" applyAlignment="1" applyFont="1">
      <alignment readingOrder="0"/>
    </xf>
    <xf borderId="0" fillId="0" fontId="14" numFmtId="0" xfId="0" applyFont="1"/>
    <xf borderId="0" fillId="3" fontId="14" numFmtId="0" xfId="0" applyAlignment="1" applyFont="1">
      <alignment readingOrder="0"/>
    </xf>
    <xf borderId="1" fillId="3" fontId="10" numFmtId="0" xfId="0" applyAlignment="1" applyBorder="1" applyFont="1">
      <alignment readingOrder="0" shrinkToFit="0" wrapText="1"/>
    </xf>
    <xf borderId="3" fillId="3" fontId="10" numFmtId="0" xfId="0" applyBorder="1" applyFont="1"/>
    <xf borderId="4" fillId="3" fontId="10" numFmtId="0" xfId="0" applyAlignment="1" applyBorder="1" applyFont="1">
      <alignment readingOrder="0"/>
    </xf>
    <xf borderId="0" fillId="0" fontId="20" numFmtId="0" xfId="0" applyAlignment="1" applyFont="1">
      <alignment readingOrder="0"/>
    </xf>
    <xf quotePrefix="1" borderId="0" fillId="0" fontId="10" numFmtId="0" xfId="0" applyAlignment="1" applyFont="1">
      <alignment readingOrder="0"/>
    </xf>
    <xf borderId="0" fillId="0" fontId="2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11.png"/><Relationship Id="rId3" Type="http://schemas.openxmlformats.org/officeDocument/2006/relationships/image" Target="../media/image6.png"/><Relationship Id="rId4" Type="http://schemas.openxmlformats.org/officeDocument/2006/relationships/image" Target="../media/image8.png"/><Relationship Id="rId9"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2.png"/><Relationship Id="rId7" Type="http://schemas.openxmlformats.org/officeDocument/2006/relationships/image" Target="../media/image3.png"/><Relationship Id="rId8"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14</xdr:row>
      <xdr:rowOff>19050</xdr:rowOff>
    </xdr:from>
    <xdr:ext cx="2952750" cy="1685925"/>
    <xdr:pic>
      <xdr:nvPicPr>
        <xdr:cNvPr id="0" name="image9.png" title="Afbeeldi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3</xdr:row>
      <xdr:rowOff>66675</xdr:rowOff>
    </xdr:from>
    <xdr:ext cx="2590800" cy="1457325"/>
    <xdr:pic>
      <xdr:nvPicPr>
        <xdr:cNvPr id="0" name="image11.png" title="Afbeeldi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39</xdr:row>
      <xdr:rowOff>152400</xdr:rowOff>
    </xdr:from>
    <xdr:ext cx="3305175" cy="4410075"/>
    <xdr:pic>
      <xdr:nvPicPr>
        <xdr:cNvPr id="0" name="image6.png" title="Afbeeldi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38100</xdr:colOff>
      <xdr:row>65</xdr:row>
      <xdr:rowOff>104775</xdr:rowOff>
    </xdr:from>
    <xdr:ext cx="3714750" cy="2266950"/>
    <xdr:pic>
      <xdr:nvPicPr>
        <xdr:cNvPr id="0" name="image8.png" title="Afbeeldi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19050</xdr:colOff>
      <xdr:row>80</xdr:row>
      <xdr:rowOff>19050</xdr:rowOff>
    </xdr:from>
    <xdr:ext cx="3676650" cy="2257425"/>
    <xdr:pic>
      <xdr:nvPicPr>
        <xdr:cNvPr id="0" name="image5.png" title="Afbeeldi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962025</xdr:colOff>
      <xdr:row>24</xdr:row>
      <xdr:rowOff>190500</xdr:rowOff>
    </xdr:from>
    <xdr:ext cx="2638425" cy="2257425"/>
    <xdr:pic>
      <xdr:nvPicPr>
        <xdr:cNvPr id="0" name="image2.png" title="Afbeeldi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19050</xdr:colOff>
      <xdr:row>140</xdr:row>
      <xdr:rowOff>104775</xdr:rowOff>
    </xdr:from>
    <xdr:ext cx="3752850" cy="3914775"/>
    <xdr:pic>
      <xdr:nvPicPr>
        <xdr:cNvPr id="0" name="image3.png" title="Afbeeldi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38100</xdr:colOff>
      <xdr:row>95</xdr:row>
      <xdr:rowOff>9525</xdr:rowOff>
    </xdr:from>
    <xdr:ext cx="6219825" cy="4114800"/>
    <xdr:pic>
      <xdr:nvPicPr>
        <xdr:cNvPr id="0" name="image10.png" title="Afbeeldi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76200</xdr:colOff>
      <xdr:row>121</xdr:row>
      <xdr:rowOff>133350</xdr:rowOff>
    </xdr:from>
    <xdr:ext cx="3238500" cy="2362200"/>
    <xdr:pic>
      <xdr:nvPicPr>
        <xdr:cNvPr id="0" name="image4.png" title="Afbeeldin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171450</xdr:colOff>
      <xdr:row>5</xdr:row>
      <xdr:rowOff>190500</xdr:rowOff>
    </xdr:from>
    <xdr:ext cx="3333750" cy="2390775"/>
    <xdr:pic>
      <xdr:nvPicPr>
        <xdr:cNvPr id="0" name="image7.png" title="Afbeeldi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6</xdr:row>
      <xdr:rowOff>0</xdr:rowOff>
    </xdr:from>
    <xdr:ext cx="4924425" cy="2390775"/>
    <xdr:pic>
      <xdr:nvPicPr>
        <xdr:cNvPr id="0" name="image1.png" title="Afbeeldi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gadero.be/afboording-bouwen/" TargetMode="External"/><Relationship Id="rId2" Type="http://schemas.openxmlformats.org/officeDocument/2006/relationships/hyperlink" Target="http://gardendrum.com/2012/04/21/how-to-build-a-gabion-wall/"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0.14"/>
    <col customWidth="1" min="2" max="2" width="7.71"/>
    <col customWidth="1" min="3" max="3" width="16.86"/>
    <col customWidth="1" min="4" max="4" width="8.71"/>
    <col customWidth="1" min="5" max="5" width="13.86"/>
    <col customWidth="1" min="6" max="8" width="8.71"/>
    <col customWidth="1" min="9" max="9" width="15.14"/>
    <col customWidth="1" min="10" max="10" width="12.14"/>
    <col customWidth="1" min="11" max="11" width="8.71"/>
    <col customWidth="1" min="12" max="12" width="12.14"/>
    <col customWidth="1" min="13" max="26" width="8.71"/>
  </cols>
  <sheetData>
    <row r="1" ht="14.25" customHeight="1">
      <c r="A1" s="1" t="s">
        <v>0</v>
      </c>
      <c r="B1" s="2"/>
      <c r="C1" s="3"/>
      <c r="E1" s="4" t="s">
        <v>1</v>
      </c>
      <c r="F1" s="2"/>
      <c r="G1" s="3"/>
    </row>
    <row r="2" ht="14.25" customHeight="1">
      <c r="A2" s="5" t="s">
        <v>2</v>
      </c>
      <c r="B2" s="5" t="s">
        <v>3</v>
      </c>
      <c r="C2" s="6">
        <v>16.0</v>
      </c>
      <c r="E2" s="7" t="s">
        <v>4</v>
      </c>
      <c r="F2" s="7" t="s">
        <v>5</v>
      </c>
      <c r="G2" s="6">
        <v>1000.0</v>
      </c>
      <c r="I2" s="6" t="s">
        <v>6</v>
      </c>
      <c r="J2" s="8" t="s">
        <v>7</v>
      </c>
      <c r="K2" s="9"/>
      <c r="L2" s="10"/>
    </row>
    <row r="3" ht="14.25" customHeight="1">
      <c r="A3" s="5" t="s">
        <v>8</v>
      </c>
      <c r="B3" s="5" t="s">
        <v>9</v>
      </c>
      <c r="C3" s="6">
        <v>100.0</v>
      </c>
      <c r="E3" s="7" t="s">
        <v>10</v>
      </c>
      <c r="F3" s="7" t="s">
        <v>11</v>
      </c>
      <c r="G3" s="6">
        <v>1000.0</v>
      </c>
      <c r="I3" s="11" t="s">
        <v>12</v>
      </c>
      <c r="J3" s="8" t="s">
        <v>13</v>
      </c>
      <c r="K3" s="9"/>
      <c r="L3" s="10"/>
    </row>
    <row r="4" ht="14.25" customHeight="1">
      <c r="A4" s="5" t="s">
        <v>14</v>
      </c>
      <c r="B4" s="5" t="s">
        <v>15</v>
      </c>
      <c r="C4" s="12">
        <f>C3*0.1*0.1</f>
        <v>1</v>
      </c>
      <c r="E4" s="7" t="s">
        <v>16</v>
      </c>
      <c r="F4" s="7" t="s">
        <v>11</v>
      </c>
      <c r="G4" s="6">
        <v>2000.0</v>
      </c>
      <c r="I4" s="13" t="s">
        <v>17</v>
      </c>
      <c r="J4" s="8" t="s">
        <v>18</v>
      </c>
      <c r="K4" s="9"/>
      <c r="L4" s="10"/>
    </row>
    <row r="5" ht="14.25" customHeight="1">
      <c r="A5" s="5" t="s">
        <v>19</v>
      </c>
      <c r="B5" s="5" t="s">
        <v>20</v>
      </c>
      <c r="C5" s="14">
        <f>C2*G13+C4*G2</f>
        <v>161000</v>
      </c>
      <c r="E5" s="7" t="s">
        <v>21</v>
      </c>
      <c r="F5" s="7" t="s">
        <v>11</v>
      </c>
      <c r="G5" s="6">
        <v>1000.0</v>
      </c>
    </row>
    <row r="6" ht="14.25" customHeight="1">
      <c r="A6" s="1" t="s">
        <v>22</v>
      </c>
      <c r="B6" s="2"/>
      <c r="C6" s="3"/>
      <c r="E6" s="7" t="s">
        <v>23</v>
      </c>
      <c r="F6" s="7" t="s">
        <v>24</v>
      </c>
      <c r="G6" s="6">
        <v>1000.0</v>
      </c>
    </row>
    <row r="7" ht="14.25" customHeight="1">
      <c r="A7" s="5" t="s">
        <v>2</v>
      </c>
      <c r="B7" s="5" t="s">
        <v>3</v>
      </c>
      <c r="C7" s="6">
        <v>20.0</v>
      </c>
      <c r="E7" s="7" t="s">
        <v>25</v>
      </c>
      <c r="F7" s="7" t="s">
        <v>26</v>
      </c>
      <c r="G7" s="6">
        <v>1000.0</v>
      </c>
    </row>
    <row r="8" ht="14.25" customHeight="1">
      <c r="A8" s="5" t="s">
        <v>8</v>
      </c>
      <c r="B8" s="5" t="s">
        <v>9</v>
      </c>
      <c r="C8" s="6">
        <v>100.0</v>
      </c>
      <c r="E8" s="7" t="s">
        <v>27</v>
      </c>
      <c r="F8" s="7" t="s">
        <v>5</v>
      </c>
      <c r="G8" s="6">
        <v>1000.0</v>
      </c>
    </row>
    <row r="9" ht="14.25" customHeight="1">
      <c r="A9" s="5" t="s">
        <v>28</v>
      </c>
      <c r="B9" s="5" t="s">
        <v>9</v>
      </c>
      <c r="C9" s="6">
        <v>0.5</v>
      </c>
      <c r="E9" s="7" t="s">
        <v>29</v>
      </c>
      <c r="F9" s="7" t="s">
        <v>5</v>
      </c>
      <c r="G9" s="6">
        <v>1000.0</v>
      </c>
    </row>
    <row r="10" ht="14.25" customHeight="1">
      <c r="A10" s="5" t="s">
        <v>30</v>
      </c>
      <c r="B10" s="5" t="s">
        <v>9</v>
      </c>
      <c r="C10" s="6">
        <v>0.1</v>
      </c>
      <c r="E10" s="7" t="s">
        <v>31</v>
      </c>
      <c r="F10" s="7" t="s">
        <v>24</v>
      </c>
      <c r="G10" s="6">
        <v>1000.0</v>
      </c>
    </row>
    <row r="11" ht="14.25" customHeight="1">
      <c r="A11" s="5" t="s">
        <v>14</v>
      </c>
      <c r="B11" s="5" t="s">
        <v>15</v>
      </c>
      <c r="C11" s="15">
        <f>C8*C9*C10</f>
        <v>5</v>
      </c>
      <c r="E11" s="7" t="s">
        <v>32</v>
      </c>
      <c r="F11" s="7" t="s">
        <v>24</v>
      </c>
      <c r="G11" s="6">
        <v>1000.0</v>
      </c>
    </row>
    <row r="12" ht="14.25" customHeight="1">
      <c r="A12" s="5" t="s">
        <v>33</v>
      </c>
      <c r="B12" s="5" t="s">
        <v>9</v>
      </c>
      <c r="C12" s="15">
        <f>2*(C8*0.2+C9/3)</f>
        <v>40.33333333</v>
      </c>
      <c r="E12" s="7" t="s">
        <v>34</v>
      </c>
      <c r="F12" s="7" t="s">
        <v>5</v>
      </c>
      <c r="G12" s="6">
        <v>1000.0</v>
      </c>
    </row>
    <row r="13" ht="14.25" customHeight="1">
      <c r="A13" s="5" t="s">
        <v>35</v>
      </c>
      <c r="B13" s="5" t="s">
        <v>20</v>
      </c>
      <c r="C13" s="14">
        <f>C11*G2+C12*G3+C7*G13</f>
        <v>245333.3333</v>
      </c>
      <c r="E13" s="7" t="s">
        <v>2</v>
      </c>
      <c r="F13" s="7" t="s">
        <v>36</v>
      </c>
      <c r="G13" s="6">
        <v>10000.0</v>
      </c>
    </row>
    <row r="14" ht="14.25" customHeight="1">
      <c r="A14" s="1" t="s">
        <v>37</v>
      </c>
      <c r="B14" s="2"/>
      <c r="C14" s="3"/>
    </row>
    <row r="15" ht="14.25" customHeight="1">
      <c r="A15" s="5" t="s">
        <v>2</v>
      </c>
      <c r="B15" s="5" t="s">
        <v>3</v>
      </c>
      <c r="C15" s="6">
        <v>16.0</v>
      </c>
    </row>
    <row r="16" ht="14.25" customHeight="1">
      <c r="A16" s="5" t="s">
        <v>38</v>
      </c>
      <c r="B16" s="16" t="s">
        <v>39</v>
      </c>
      <c r="C16" s="17" t="s">
        <v>40</v>
      </c>
    </row>
    <row r="17" ht="14.25" customHeight="1">
      <c r="A17" s="5" t="s">
        <v>41</v>
      </c>
      <c r="B17" s="5" t="s">
        <v>9</v>
      </c>
      <c r="C17" s="6">
        <v>30.0</v>
      </c>
    </row>
    <row r="18" ht="14.25" customHeight="1">
      <c r="A18" s="5" t="s">
        <v>42</v>
      </c>
      <c r="B18" s="5" t="s">
        <v>43</v>
      </c>
      <c r="C18" s="6">
        <v>20.0</v>
      </c>
    </row>
    <row r="19" ht="14.25" customHeight="1">
      <c r="A19" s="5" t="s">
        <v>44</v>
      </c>
      <c r="B19" s="5" t="s">
        <v>20</v>
      </c>
      <c r="C19" s="14">
        <f>C15*G13+C18*G6+C17*IF(C16="steel",G4,G5)</f>
        <v>240000</v>
      </c>
    </row>
    <row r="20" ht="14.25" customHeight="1">
      <c r="A20" s="1" t="s">
        <v>45</v>
      </c>
      <c r="B20" s="2"/>
      <c r="C20" s="3"/>
    </row>
    <row r="21" ht="14.25" customHeight="1">
      <c r="A21" s="5" t="s">
        <v>2</v>
      </c>
      <c r="B21" s="16" t="s">
        <v>3</v>
      </c>
      <c r="C21" s="17">
        <v>160.0</v>
      </c>
    </row>
    <row r="22" ht="14.25" customHeight="1">
      <c r="A22" s="5" t="s">
        <v>46</v>
      </c>
      <c r="B22" s="16" t="s">
        <v>20</v>
      </c>
      <c r="C22" s="18">
        <f>C21/8*$G$7</f>
        <v>20000</v>
      </c>
    </row>
    <row r="23" ht="14.25" customHeight="1">
      <c r="A23" s="19" t="s">
        <v>47</v>
      </c>
      <c r="B23" s="5" t="s">
        <v>20</v>
      </c>
      <c r="C23" s="14">
        <f>C22+C21*G13</f>
        <v>1620000</v>
      </c>
    </row>
    <row r="24" ht="14.25" customHeight="1">
      <c r="A24" s="5"/>
      <c r="B24" s="16"/>
      <c r="C24" s="16"/>
    </row>
    <row r="25" ht="14.25" customHeight="1">
      <c r="A25" s="1" t="s">
        <v>48</v>
      </c>
      <c r="B25" s="2"/>
      <c r="C25" s="3"/>
    </row>
    <row r="26" ht="14.25" customHeight="1">
      <c r="A26" s="5" t="s">
        <v>2</v>
      </c>
      <c r="B26" s="16" t="s">
        <v>3</v>
      </c>
      <c r="C26" s="17">
        <v>160.0</v>
      </c>
    </row>
    <row r="27" ht="14.25" customHeight="1">
      <c r="A27" s="5" t="s">
        <v>46</v>
      </c>
      <c r="B27" s="16" t="s">
        <v>20</v>
      </c>
      <c r="C27" s="18">
        <f>C26/8*$G$7</f>
        <v>20000</v>
      </c>
    </row>
    <row r="28" ht="14.25" customHeight="1">
      <c r="A28" s="19" t="s">
        <v>49</v>
      </c>
      <c r="B28" s="5" t="s">
        <v>20</v>
      </c>
      <c r="C28" s="14">
        <f>C27+C26*$G$13</f>
        <v>1620000</v>
      </c>
    </row>
    <row r="29" ht="14.25" customHeight="1">
      <c r="A29" s="16"/>
      <c r="B29" s="16"/>
      <c r="C29" s="16"/>
    </row>
    <row r="30" ht="14.25" customHeight="1">
      <c r="A30" s="1" t="s">
        <v>50</v>
      </c>
      <c r="B30" s="2"/>
      <c r="C30" s="3"/>
    </row>
    <row r="31" ht="14.25" customHeight="1">
      <c r="A31" s="5" t="s">
        <v>2</v>
      </c>
      <c r="B31" s="16" t="s">
        <v>3</v>
      </c>
      <c r="C31" s="17">
        <v>160.0</v>
      </c>
    </row>
    <row r="32" ht="14.25" customHeight="1">
      <c r="A32" s="5" t="s">
        <v>46</v>
      </c>
      <c r="B32" s="16" t="s">
        <v>20</v>
      </c>
      <c r="C32" s="16">
        <f>C31/8*$G$7</f>
        <v>20000</v>
      </c>
    </row>
    <row r="33" ht="14.25" customHeight="1">
      <c r="A33" s="19" t="s">
        <v>51</v>
      </c>
      <c r="B33" s="5" t="s">
        <v>20</v>
      </c>
      <c r="C33" s="14">
        <f>C32+C31*$G$13</f>
        <v>1620000</v>
      </c>
    </row>
    <row r="34" ht="14.25" customHeight="1">
      <c r="A34" s="1" t="s">
        <v>52</v>
      </c>
      <c r="B34" s="2"/>
      <c r="C34" s="3"/>
    </row>
    <row r="35" ht="14.25" customHeight="1">
      <c r="A35" s="5" t="s">
        <v>53</v>
      </c>
      <c r="B35" s="16" t="s">
        <v>9</v>
      </c>
      <c r="C35" s="17">
        <v>100.0</v>
      </c>
    </row>
    <row r="36" ht="14.25" customHeight="1">
      <c r="A36" s="5" t="s">
        <v>54</v>
      </c>
      <c r="B36" s="16" t="s">
        <v>9</v>
      </c>
      <c r="C36" s="17">
        <v>1.0</v>
      </c>
    </row>
    <row r="37" ht="14.25" customHeight="1">
      <c r="A37" s="20" t="s">
        <v>4</v>
      </c>
      <c r="B37" s="16"/>
      <c r="C37" s="17"/>
    </row>
    <row r="38" ht="14.25" customHeight="1">
      <c r="A38" s="5" t="s">
        <v>55</v>
      </c>
      <c r="B38" s="16" t="s">
        <v>15</v>
      </c>
      <c r="C38" s="17">
        <f>2*(C36*C35*0.03)</f>
        <v>6</v>
      </c>
    </row>
    <row r="39" ht="14.25" customHeight="1">
      <c r="A39" s="5" t="s">
        <v>2</v>
      </c>
      <c r="B39" s="16" t="s">
        <v>3</v>
      </c>
      <c r="C39" s="17">
        <v>100.0</v>
      </c>
    </row>
    <row r="40" ht="14.25" customHeight="1">
      <c r="A40" s="5" t="s">
        <v>56</v>
      </c>
      <c r="B40" s="16" t="s">
        <v>20</v>
      </c>
      <c r="C40" s="14">
        <f>C38*$G$2+C39*$G$13</f>
        <v>1006000</v>
      </c>
    </row>
    <row r="41" ht="14.25" customHeight="1">
      <c r="A41" s="20" t="s">
        <v>27</v>
      </c>
      <c r="B41" s="16"/>
      <c r="C41" s="16"/>
    </row>
    <row r="42" ht="14.25" customHeight="1">
      <c r="A42" s="5" t="s">
        <v>2</v>
      </c>
      <c r="B42" s="16" t="s">
        <v>3</v>
      </c>
      <c r="C42" s="21">
        <v>100.0</v>
      </c>
    </row>
    <row r="43" ht="14.25" customHeight="1">
      <c r="A43" s="5" t="s">
        <v>57</v>
      </c>
      <c r="B43" s="16" t="s">
        <v>15</v>
      </c>
      <c r="C43" s="18">
        <f>C35*C36*0.09</f>
        <v>9</v>
      </c>
    </row>
    <row r="44" ht="14.25" customHeight="1">
      <c r="A44" s="5" t="s">
        <v>58</v>
      </c>
      <c r="B44" s="16" t="s">
        <v>59</v>
      </c>
      <c r="C44" s="22">
        <f>C43/0.002</f>
        <v>4500</v>
      </c>
    </row>
    <row r="45" ht="14.25" customHeight="1">
      <c r="A45" s="5" t="s">
        <v>29</v>
      </c>
      <c r="B45" s="16" t="s">
        <v>15</v>
      </c>
      <c r="C45" s="22">
        <f>C43-(0.19*0.09*0.09*C44)</f>
        <v>2.0745</v>
      </c>
    </row>
    <row r="46" ht="14.25" customHeight="1">
      <c r="A46" s="5" t="s">
        <v>60</v>
      </c>
      <c r="B46" s="16" t="s">
        <v>20</v>
      </c>
      <c r="C46" s="14">
        <f>C44*$G$8+C45*$G$9+C42*$G$13</f>
        <v>5502074.5</v>
      </c>
    </row>
    <row r="47" ht="14.25" customHeight="1">
      <c r="A47" s="20" t="s">
        <v>61</v>
      </c>
      <c r="B47" s="16"/>
      <c r="C47" s="23"/>
    </row>
    <row r="48" ht="14.25" customHeight="1">
      <c r="A48" s="5" t="s">
        <v>2</v>
      </c>
      <c r="B48" s="16" t="s">
        <v>3</v>
      </c>
      <c r="C48" s="21">
        <v>100.0</v>
      </c>
    </row>
    <row r="49" ht="14.25" customHeight="1">
      <c r="A49" s="5" t="s">
        <v>62</v>
      </c>
      <c r="B49" s="16" t="s">
        <v>43</v>
      </c>
      <c r="C49" s="18">
        <f>C35*C36</f>
        <v>100</v>
      </c>
    </row>
    <row r="50" ht="14.25" customHeight="1">
      <c r="A50" s="5" t="s">
        <v>63</v>
      </c>
      <c r="B50" s="16" t="s">
        <v>9</v>
      </c>
      <c r="C50" s="22">
        <f>C35/3*(C36+1)</f>
        <v>66.66666667</v>
      </c>
    </row>
    <row r="51" ht="14.25" customHeight="1">
      <c r="A51" s="5" t="s">
        <v>60</v>
      </c>
      <c r="B51" s="16" t="s">
        <v>20</v>
      </c>
      <c r="C51" s="14">
        <f>C48*$G$13+C50*$G$5+C49*$G$10</f>
        <v>1166666.667</v>
      </c>
    </row>
    <row r="52" ht="14.25" customHeight="1">
      <c r="A52" s="20" t="s">
        <v>64</v>
      </c>
      <c r="B52" s="16"/>
      <c r="C52" s="23"/>
    </row>
    <row r="53" ht="14.25" customHeight="1">
      <c r="A53" s="5" t="s">
        <v>2</v>
      </c>
      <c r="B53" s="16" t="s">
        <v>3</v>
      </c>
      <c r="C53" s="21">
        <v>100.0</v>
      </c>
    </row>
    <row r="54" ht="14.25" customHeight="1">
      <c r="A54" s="5" t="s">
        <v>65</v>
      </c>
      <c r="B54" s="16" t="s">
        <v>9</v>
      </c>
      <c r="C54" s="18">
        <f>C35*C36/0.2</f>
        <v>500</v>
      </c>
    </row>
    <row r="55" ht="14.25" customHeight="1">
      <c r="A55" s="5" t="s">
        <v>63</v>
      </c>
      <c r="B55" s="16" t="s">
        <v>9</v>
      </c>
      <c r="C55" s="22">
        <f>C35/3*(C36+1)</f>
        <v>66.66666667</v>
      </c>
    </row>
    <row r="56" ht="14.25" customHeight="1">
      <c r="A56" s="5" t="s">
        <v>60</v>
      </c>
      <c r="B56" s="16" t="s">
        <v>20</v>
      </c>
      <c r="C56" s="14">
        <f>C53*$G$13+C55*$G$5+C54*$G$12</f>
        <v>1566666.667</v>
      </c>
    </row>
    <row r="57" ht="14.25" customHeight="1">
      <c r="A57" s="20" t="s">
        <v>34</v>
      </c>
      <c r="B57" s="16"/>
      <c r="C57" s="24"/>
    </row>
    <row r="58" ht="14.25" customHeight="1">
      <c r="A58" s="5" t="s">
        <v>2</v>
      </c>
      <c r="B58" s="16" t="s">
        <v>3</v>
      </c>
      <c r="C58" s="17">
        <v>100.0</v>
      </c>
    </row>
    <row r="59" ht="14.25" customHeight="1">
      <c r="A59" s="5" t="s">
        <v>66</v>
      </c>
      <c r="B59" s="16" t="s">
        <v>15</v>
      </c>
      <c r="C59" s="18">
        <f>C35*C36*0.2</f>
        <v>20</v>
      </c>
    </row>
    <row r="60" ht="14.25" customHeight="1">
      <c r="A60" s="5" t="s">
        <v>60</v>
      </c>
      <c r="B60" s="16" t="s">
        <v>20</v>
      </c>
      <c r="C60" s="14">
        <f>C58*$G$13+C59*$G$12</f>
        <v>1020000</v>
      </c>
    </row>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A30:C30"/>
    <mergeCell ref="A34:C34"/>
    <mergeCell ref="A1:C1"/>
    <mergeCell ref="E1:G1"/>
    <mergeCell ref="A6:C6"/>
    <mergeCell ref="A14:C14"/>
    <mergeCell ref="A20:C20"/>
    <mergeCell ref="G20:I20"/>
    <mergeCell ref="A25:C25"/>
  </mergeCells>
  <dataValidations>
    <dataValidation type="list" allowBlank="1" showErrorMessage="1" sqref="C16">
      <formula1>"wood,steel"</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1.86"/>
    <col customWidth="1" min="2" max="2" width="33.43"/>
    <col customWidth="1" min="3" max="3" width="8.86"/>
    <col customWidth="1" min="4" max="4" width="8.71"/>
    <col customWidth="1" min="5" max="5" width="19.86"/>
    <col customWidth="1" min="6" max="6" width="3.29"/>
    <col customWidth="1" min="8" max="8" width="3.29"/>
    <col customWidth="1" min="9" max="9" width="17.43"/>
    <col customWidth="1" min="10" max="10" width="3.0"/>
    <col customWidth="1" min="11" max="11" width="20.86"/>
    <col customWidth="1" min="12" max="12" width="3.43"/>
    <col customWidth="1" min="13" max="13" width="27.57"/>
    <col customWidth="1" min="14" max="14" width="3.43"/>
    <col customWidth="1" min="15" max="15" width="19.71"/>
    <col customWidth="1" min="16" max="16" width="3.43"/>
    <col customWidth="1" min="17" max="17" width="19.71"/>
    <col customWidth="1" min="18" max="18" width="4.71"/>
    <col customWidth="1" min="19" max="19" width="19.71"/>
    <col customWidth="1" min="20" max="20" width="2.86"/>
    <col customWidth="1" min="21" max="21" width="19.71"/>
    <col customWidth="1" min="22" max="22" width="2.86"/>
    <col customWidth="1" min="23" max="23" width="19.71"/>
    <col customWidth="1" min="24" max="24" width="2.86"/>
    <col customWidth="1" min="25" max="25" width="22.71"/>
    <col customWidth="1" min="26" max="26" width="2.86"/>
    <col customWidth="1" min="27" max="27" width="30.29"/>
    <col customWidth="1" min="28" max="28" width="2.86"/>
  </cols>
  <sheetData>
    <row r="1" ht="65.25" customHeight="1">
      <c r="A1" s="25" t="s">
        <v>67</v>
      </c>
      <c r="B1" s="26"/>
      <c r="D1" s="27"/>
      <c r="E1" s="28" t="s">
        <v>68</v>
      </c>
      <c r="F1" s="29"/>
      <c r="G1" s="28" t="s">
        <v>69</v>
      </c>
      <c r="H1" s="29"/>
      <c r="I1" s="28" t="s">
        <v>70</v>
      </c>
      <c r="J1" s="29"/>
      <c r="K1" s="28" t="s">
        <v>71</v>
      </c>
      <c r="L1" s="29"/>
      <c r="M1" s="30" t="s">
        <v>72</v>
      </c>
      <c r="N1" s="29"/>
      <c r="O1" s="28" t="s">
        <v>73</v>
      </c>
      <c r="P1" s="29"/>
      <c r="Q1" s="30" t="s">
        <v>74</v>
      </c>
      <c r="R1" s="29"/>
      <c r="S1" s="28" t="s">
        <v>75</v>
      </c>
      <c r="T1" s="29"/>
      <c r="U1" s="28" t="s">
        <v>76</v>
      </c>
      <c r="V1" s="29"/>
      <c r="W1" s="28" t="s">
        <v>77</v>
      </c>
      <c r="X1" s="29"/>
      <c r="Y1" s="30" t="s">
        <v>78</v>
      </c>
      <c r="Z1" s="29"/>
      <c r="AA1" s="30" t="s">
        <v>79</v>
      </c>
      <c r="AB1" s="31"/>
      <c r="AC1" s="32"/>
      <c r="AD1" s="27"/>
      <c r="AE1" s="27"/>
      <c r="AF1" s="27"/>
      <c r="AG1" s="27"/>
      <c r="AH1" s="27"/>
      <c r="AI1" s="27"/>
    </row>
    <row r="2">
      <c r="A2" s="33"/>
      <c r="B2" s="34"/>
      <c r="C2" s="34"/>
      <c r="F2" s="35"/>
      <c r="G2" s="36">
        <v>120.0</v>
      </c>
      <c r="H2" s="37" t="s">
        <v>9</v>
      </c>
      <c r="J2" s="35"/>
      <c r="L2" s="35"/>
      <c r="M2" s="36">
        <v>600.0</v>
      </c>
      <c r="N2" s="37" t="s">
        <v>9</v>
      </c>
      <c r="P2" s="35"/>
      <c r="Q2" s="36">
        <v>500.0</v>
      </c>
      <c r="R2" s="37" t="s">
        <v>9</v>
      </c>
      <c r="T2" s="35"/>
      <c r="U2" s="36">
        <v>200.0</v>
      </c>
      <c r="V2" s="37" t="s">
        <v>9</v>
      </c>
      <c r="X2" s="35"/>
      <c r="Y2" s="36">
        <v>470.0</v>
      </c>
      <c r="Z2" s="37" t="s">
        <v>9</v>
      </c>
      <c r="AA2" s="36">
        <v>420.0</v>
      </c>
      <c r="AB2" s="37" t="s">
        <v>9</v>
      </c>
    </row>
    <row r="3">
      <c r="A3" s="38" t="s">
        <v>80</v>
      </c>
      <c r="B3" s="39"/>
      <c r="C3" s="39"/>
      <c r="D3" s="40"/>
      <c r="E3" s="40"/>
      <c r="F3" s="41"/>
      <c r="G3" s="40">
        <f>(G2*3.281)</f>
        <v>393.72</v>
      </c>
      <c r="H3" s="42" t="s">
        <v>81</v>
      </c>
      <c r="I3" s="40"/>
      <c r="J3" s="41"/>
      <c r="K3" s="40"/>
      <c r="L3" s="41"/>
      <c r="M3" s="40">
        <f>(M2*3.281)</f>
        <v>1968.6</v>
      </c>
      <c r="N3" s="42" t="s">
        <v>81</v>
      </c>
      <c r="O3" s="40"/>
      <c r="P3" s="41"/>
      <c r="Q3" s="40">
        <f>(Q2*3.281)</f>
        <v>1640.5</v>
      </c>
      <c r="R3" s="42" t="s">
        <v>81</v>
      </c>
      <c r="S3" s="40"/>
      <c r="T3" s="41"/>
      <c r="U3" s="40">
        <f>(U2*3.281)</f>
        <v>656.2</v>
      </c>
      <c r="V3" s="42" t="s">
        <v>81</v>
      </c>
      <c r="W3" s="40"/>
      <c r="X3" s="41"/>
      <c r="Y3" s="40">
        <f>(Y2*3.281)</f>
        <v>1542.07</v>
      </c>
      <c r="Z3" s="42" t="s">
        <v>81</v>
      </c>
      <c r="AA3" s="40">
        <f>(AA2*3.281)</f>
        <v>1378.02</v>
      </c>
      <c r="AB3" s="42" t="s">
        <v>81</v>
      </c>
      <c r="AC3" s="40"/>
      <c r="AD3" s="40"/>
      <c r="AE3" s="40"/>
      <c r="AF3" s="40"/>
      <c r="AG3" s="40"/>
      <c r="AH3" s="40"/>
      <c r="AI3" s="40"/>
    </row>
    <row r="4">
      <c r="A4" s="43">
        <v>1.0</v>
      </c>
      <c r="B4" s="44" t="s">
        <v>82</v>
      </c>
      <c r="C4" s="3"/>
      <c r="E4" s="44" t="s">
        <v>83</v>
      </c>
      <c r="F4" s="35"/>
      <c r="H4" s="35"/>
      <c r="I4" s="45" t="s">
        <v>84</v>
      </c>
      <c r="J4" s="35"/>
      <c r="L4" s="35"/>
      <c r="N4" s="35"/>
      <c r="P4" s="35"/>
      <c r="R4" s="35"/>
      <c r="S4" s="44" t="s">
        <v>83</v>
      </c>
      <c r="T4" s="35"/>
      <c r="V4" s="35"/>
      <c r="X4" s="35"/>
      <c r="Z4" s="35"/>
      <c r="AB4" s="46"/>
    </row>
    <row r="5">
      <c r="A5" s="33"/>
      <c r="B5" s="19" t="s">
        <v>85</v>
      </c>
      <c r="C5" s="19" t="s">
        <v>59</v>
      </c>
      <c r="E5" s="36">
        <v>1.0</v>
      </c>
      <c r="F5" s="35"/>
      <c r="H5" s="35"/>
      <c r="J5" s="35"/>
      <c r="L5" s="35"/>
      <c r="N5" s="35"/>
      <c r="P5" s="35"/>
      <c r="R5" s="35"/>
      <c r="T5" s="35"/>
      <c r="V5" s="35"/>
      <c r="X5" s="35"/>
      <c r="Z5" s="35"/>
      <c r="AB5" s="46"/>
    </row>
    <row r="6">
      <c r="A6" s="47">
        <v>2.0</v>
      </c>
      <c r="B6" s="48" t="s">
        <v>0</v>
      </c>
      <c r="C6" s="3"/>
      <c r="E6" s="49" t="s">
        <v>86</v>
      </c>
      <c r="F6" s="35"/>
      <c r="H6" s="35"/>
      <c r="J6" s="35"/>
      <c r="K6" s="49" t="s">
        <v>86</v>
      </c>
      <c r="L6" s="35"/>
      <c r="M6" s="49" t="s">
        <v>87</v>
      </c>
      <c r="N6" s="35"/>
      <c r="P6" s="35"/>
      <c r="R6" s="35"/>
      <c r="S6" s="50" t="s">
        <v>86</v>
      </c>
      <c r="T6" s="35"/>
      <c r="V6" s="35"/>
      <c r="W6" s="49" t="s">
        <v>87</v>
      </c>
      <c r="X6" s="35"/>
      <c r="Z6" s="35"/>
      <c r="AB6" s="46"/>
    </row>
    <row r="7">
      <c r="A7" s="51"/>
      <c r="B7" s="5" t="s">
        <v>8</v>
      </c>
      <c r="C7" s="5" t="s">
        <v>9</v>
      </c>
      <c r="F7" s="35"/>
      <c r="H7" s="35"/>
      <c r="J7" s="35"/>
      <c r="L7" s="35"/>
      <c r="N7" s="35"/>
      <c r="P7" s="35"/>
      <c r="R7" s="35"/>
      <c r="T7" s="35"/>
      <c r="V7" s="35"/>
      <c r="X7" s="35"/>
      <c r="Z7" s="35"/>
      <c r="AB7" s="46"/>
    </row>
    <row r="8">
      <c r="A8" s="47">
        <v>3.0</v>
      </c>
      <c r="B8" s="48" t="s">
        <v>22</v>
      </c>
      <c r="C8" s="3"/>
      <c r="F8" s="35"/>
      <c r="H8" s="35"/>
      <c r="J8" s="35"/>
      <c r="L8" s="35"/>
      <c r="N8" s="35"/>
      <c r="P8" s="35"/>
      <c r="R8" s="35"/>
      <c r="T8" s="35"/>
      <c r="V8" s="35"/>
      <c r="X8" s="35"/>
      <c r="Y8" s="48" t="s">
        <v>22</v>
      </c>
      <c r="Z8" s="35"/>
      <c r="AB8" s="46"/>
    </row>
    <row r="9">
      <c r="A9" s="51"/>
      <c r="B9" s="5" t="s">
        <v>8</v>
      </c>
      <c r="C9" s="5" t="s">
        <v>9</v>
      </c>
      <c r="F9" s="35"/>
      <c r="H9" s="35"/>
      <c r="J9" s="35"/>
      <c r="L9" s="35"/>
      <c r="N9" s="35"/>
      <c r="P9" s="35"/>
      <c r="R9" s="35"/>
      <c r="T9" s="35"/>
      <c r="V9" s="35"/>
      <c r="X9" s="35"/>
      <c r="Z9" s="35"/>
      <c r="AB9" s="46"/>
    </row>
    <row r="10">
      <c r="A10" s="47">
        <v>4.0</v>
      </c>
      <c r="B10" s="48" t="s">
        <v>37</v>
      </c>
      <c r="C10" s="3"/>
      <c r="D10" s="52" t="s">
        <v>88</v>
      </c>
      <c r="E10" s="49" t="s">
        <v>89</v>
      </c>
      <c r="F10" s="35"/>
      <c r="H10" s="35"/>
      <c r="J10" s="35"/>
      <c r="K10" s="49" t="s">
        <v>90</v>
      </c>
      <c r="L10" s="35"/>
      <c r="N10" s="35"/>
      <c r="O10" s="49" t="s">
        <v>90</v>
      </c>
      <c r="P10" s="35"/>
      <c r="R10" s="35"/>
      <c r="S10" s="53" t="s">
        <v>89</v>
      </c>
      <c r="T10" s="35"/>
      <c r="V10" s="35"/>
      <c r="W10" s="54" t="s">
        <v>91</v>
      </c>
      <c r="X10" s="35"/>
      <c r="Z10" s="35"/>
      <c r="AA10" s="49" t="s">
        <v>92</v>
      </c>
      <c r="AB10" s="46"/>
    </row>
    <row r="11">
      <c r="A11" s="33"/>
      <c r="B11" s="19" t="s">
        <v>59</v>
      </c>
      <c r="C11" s="19" t="s">
        <v>59</v>
      </c>
      <c r="F11" s="35"/>
      <c r="H11" s="35"/>
      <c r="J11" s="35"/>
      <c r="L11" s="35"/>
      <c r="N11" s="35"/>
      <c r="P11" s="35"/>
      <c r="R11" s="35"/>
      <c r="T11" s="35"/>
      <c r="V11" s="35"/>
      <c r="X11" s="35"/>
      <c r="Z11" s="35"/>
      <c r="AB11" s="46"/>
    </row>
    <row r="12">
      <c r="A12" s="55">
        <v>5.0</v>
      </c>
      <c r="B12" s="1" t="s">
        <v>45</v>
      </c>
      <c r="C12" s="3"/>
      <c r="E12" s="1" t="s">
        <v>45</v>
      </c>
      <c r="F12" s="35"/>
      <c r="H12" s="35"/>
      <c r="I12" s="1" t="s">
        <v>45</v>
      </c>
      <c r="J12" s="35"/>
      <c r="L12" s="35"/>
      <c r="M12" s="56" t="s">
        <v>45</v>
      </c>
      <c r="N12" s="35"/>
      <c r="O12" s="1" t="s">
        <v>45</v>
      </c>
      <c r="P12" s="35"/>
      <c r="Q12" s="1" t="s">
        <v>45</v>
      </c>
      <c r="R12" s="35"/>
      <c r="S12" s="1" t="s">
        <v>45</v>
      </c>
      <c r="T12" s="35"/>
      <c r="U12" s="1" t="s">
        <v>45</v>
      </c>
      <c r="V12" s="35"/>
      <c r="W12" s="57" t="s">
        <v>45</v>
      </c>
      <c r="X12" s="35"/>
      <c r="Y12" s="57" t="s">
        <v>45</v>
      </c>
      <c r="Z12" s="35"/>
      <c r="AB12" s="46"/>
    </row>
    <row r="13">
      <c r="A13" s="33"/>
      <c r="B13" s="19" t="s">
        <v>8</v>
      </c>
      <c r="C13" s="5" t="s">
        <v>9</v>
      </c>
      <c r="F13" s="35"/>
      <c r="H13" s="35"/>
      <c r="J13" s="35"/>
      <c r="L13" s="35"/>
      <c r="M13" s="36" t="s">
        <v>93</v>
      </c>
      <c r="N13" s="35"/>
      <c r="P13" s="35"/>
      <c r="R13" s="35"/>
      <c r="T13" s="35"/>
      <c r="V13" s="35"/>
      <c r="X13" s="35"/>
      <c r="Z13" s="35"/>
      <c r="AB13" s="46"/>
    </row>
    <row r="14">
      <c r="A14" s="55">
        <v>6.0</v>
      </c>
      <c r="B14" s="1" t="s">
        <v>48</v>
      </c>
      <c r="C14" s="3"/>
      <c r="E14" s="58" t="s">
        <v>94</v>
      </c>
      <c r="F14" s="35"/>
      <c r="H14" s="35"/>
      <c r="I14" s="58" t="s">
        <v>94</v>
      </c>
      <c r="J14" s="35"/>
      <c r="K14" s="58" t="s">
        <v>94</v>
      </c>
      <c r="L14" s="35"/>
      <c r="M14" s="58" t="s">
        <v>94</v>
      </c>
      <c r="N14" s="35"/>
      <c r="O14" s="58" t="s">
        <v>94</v>
      </c>
      <c r="P14" s="35"/>
      <c r="Q14" s="58" t="s">
        <v>94</v>
      </c>
      <c r="R14" s="35"/>
      <c r="S14" s="58" t="s">
        <v>94</v>
      </c>
      <c r="T14" s="35"/>
      <c r="U14" s="58" t="s">
        <v>94</v>
      </c>
      <c r="V14" s="35"/>
      <c r="W14" s="58" t="s">
        <v>94</v>
      </c>
      <c r="X14" s="35"/>
      <c r="Y14" s="58" t="s">
        <v>94</v>
      </c>
      <c r="Z14" s="35"/>
      <c r="AA14" s="58" t="s">
        <v>94</v>
      </c>
      <c r="AB14" s="46"/>
    </row>
    <row r="15">
      <c r="A15" s="33"/>
      <c r="B15" s="19" t="s">
        <v>8</v>
      </c>
      <c r="C15" s="5" t="s">
        <v>9</v>
      </c>
      <c r="F15" s="35"/>
      <c r="H15" s="35"/>
      <c r="J15" s="35"/>
      <c r="L15" s="35"/>
      <c r="N15" s="35"/>
      <c r="P15" s="35"/>
      <c r="R15" s="35"/>
      <c r="T15" s="35"/>
      <c r="V15" s="35"/>
      <c r="X15" s="35"/>
      <c r="Z15" s="35"/>
      <c r="AB15" s="46"/>
    </row>
    <row r="16">
      <c r="A16" s="55">
        <v>7.0</v>
      </c>
      <c r="B16" s="1" t="s">
        <v>50</v>
      </c>
      <c r="C16" s="3"/>
      <c r="E16" s="58" t="s">
        <v>95</v>
      </c>
      <c r="F16" s="35"/>
      <c r="G16" s="56" t="s">
        <v>95</v>
      </c>
      <c r="H16" s="35"/>
      <c r="I16" s="56" t="s">
        <v>95</v>
      </c>
      <c r="J16" s="35"/>
      <c r="K16" s="58" t="s">
        <v>95</v>
      </c>
      <c r="L16" s="35"/>
      <c r="M16" s="58" t="s">
        <v>95</v>
      </c>
      <c r="N16" s="35"/>
      <c r="O16" s="58" t="s">
        <v>95</v>
      </c>
      <c r="P16" s="35"/>
      <c r="Q16" s="58" t="s">
        <v>95</v>
      </c>
      <c r="R16" s="35"/>
      <c r="S16" s="58" t="s">
        <v>95</v>
      </c>
      <c r="T16" s="35"/>
      <c r="U16" s="58" t="s">
        <v>95</v>
      </c>
      <c r="V16" s="35"/>
      <c r="W16" s="58" t="s">
        <v>95</v>
      </c>
      <c r="X16" s="35"/>
      <c r="Y16" s="58" t="s">
        <v>95</v>
      </c>
      <c r="Z16" s="35"/>
      <c r="AA16" s="58" t="s">
        <v>96</v>
      </c>
      <c r="AB16" s="46"/>
    </row>
    <row r="17">
      <c r="A17" s="33"/>
      <c r="B17" s="19" t="s">
        <v>8</v>
      </c>
      <c r="C17" s="5" t="s">
        <v>9</v>
      </c>
      <c r="F17" s="35"/>
      <c r="H17" s="35"/>
      <c r="J17" s="35"/>
      <c r="L17" s="35"/>
      <c r="N17" s="35"/>
      <c r="P17" s="35"/>
      <c r="R17" s="35"/>
      <c r="T17" s="35"/>
      <c r="V17" s="35"/>
      <c r="X17" s="35"/>
      <c r="Z17" s="35"/>
      <c r="AB17" s="46"/>
    </row>
    <row r="18" ht="76.5" customHeight="1">
      <c r="A18" s="59">
        <v>8.0</v>
      </c>
      <c r="B18" s="60" t="s">
        <v>52</v>
      </c>
      <c r="C18" s="3"/>
      <c r="D18" s="52" t="s">
        <v>88</v>
      </c>
      <c r="F18" s="35"/>
      <c r="H18" s="35"/>
      <c r="J18" s="35"/>
      <c r="K18" s="61" t="s">
        <v>97</v>
      </c>
      <c r="L18" s="35"/>
      <c r="M18" s="62" t="s">
        <v>98</v>
      </c>
      <c r="N18" s="35"/>
      <c r="O18" s="61" t="s">
        <v>99</v>
      </c>
      <c r="P18" s="35"/>
      <c r="Q18" s="62" t="s">
        <v>100</v>
      </c>
      <c r="R18" s="35"/>
      <c r="T18" s="35"/>
      <c r="U18" s="61" t="s">
        <v>101</v>
      </c>
      <c r="V18" s="35"/>
      <c r="X18" s="35"/>
      <c r="Y18" s="62" t="s">
        <v>102</v>
      </c>
      <c r="Z18" s="35"/>
      <c r="AA18" s="63" t="s">
        <v>103</v>
      </c>
      <c r="AB18" s="46"/>
    </row>
    <row r="19">
      <c r="A19" s="64"/>
      <c r="B19" s="20" t="s">
        <v>4</v>
      </c>
      <c r="C19" s="16"/>
      <c r="F19" s="35"/>
      <c r="H19" s="35"/>
      <c r="J19" s="35"/>
      <c r="K19" s="65" t="s">
        <v>104</v>
      </c>
      <c r="L19" s="35"/>
      <c r="M19" s="65" t="s">
        <v>104</v>
      </c>
      <c r="N19" s="35"/>
      <c r="O19" s="65" t="s">
        <v>104</v>
      </c>
      <c r="P19" s="35"/>
      <c r="Q19" s="65" t="s">
        <v>104</v>
      </c>
      <c r="R19" s="35"/>
      <c r="T19" s="35"/>
      <c r="V19" s="35"/>
      <c r="X19" s="35"/>
      <c r="Z19" s="35"/>
      <c r="AB19" s="46"/>
    </row>
    <row r="20">
      <c r="A20" s="33"/>
      <c r="B20" s="19" t="s">
        <v>8</v>
      </c>
      <c r="C20" s="5" t="s">
        <v>9</v>
      </c>
      <c r="F20" s="35"/>
      <c r="H20" s="35"/>
      <c r="J20" s="35"/>
      <c r="L20" s="35"/>
      <c r="N20" s="35"/>
      <c r="P20" s="35"/>
      <c r="R20" s="35"/>
      <c r="T20" s="35"/>
      <c r="V20" s="35"/>
      <c r="X20" s="35"/>
      <c r="Z20" s="35"/>
      <c r="AB20" s="46"/>
    </row>
    <row r="21">
      <c r="A21" s="33"/>
      <c r="B21" s="19" t="s">
        <v>54</v>
      </c>
      <c r="C21" s="5" t="s">
        <v>9</v>
      </c>
      <c r="F21" s="35"/>
      <c r="H21" s="35"/>
      <c r="J21" s="35"/>
      <c r="L21" s="35"/>
      <c r="N21" s="35"/>
      <c r="P21" s="35"/>
      <c r="R21" s="35"/>
      <c r="T21" s="35"/>
      <c r="V21" s="35"/>
      <c r="X21" s="35"/>
      <c r="Z21" s="35"/>
      <c r="AB21" s="46"/>
    </row>
    <row r="22" ht="21.75" customHeight="1">
      <c r="A22" s="64"/>
      <c r="B22" s="20" t="s">
        <v>27</v>
      </c>
      <c r="C22" s="16"/>
      <c r="F22" s="35"/>
      <c r="H22" s="35"/>
      <c r="J22" s="35"/>
      <c r="L22" s="35"/>
      <c r="N22" s="35"/>
      <c r="P22" s="35"/>
      <c r="R22" s="35"/>
      <c r="T22" s="35"/>
      <c r="V22" s="35"/>
      <c r="X22" s="35"/>
      <c r="Y22" s="66" t="s">
        <v>105</v>
      </c>
      <c r="Z22" s="35"/>
      <c r="AA22" s="66" t="s">
        <v>105</v>
      </c>
      <c r="AB22" s="46"/>
    </row>
    <row r="23">
      <c r="A23" s="33"/>
      <c r="B23" s="19" t="s">
        <v>8</v>
      </c>
      <c r="C23" s="5" t="s">
        <v>9</v>
      </c>
      <c r="F23" s="35"/>
      <c r="H23" s="35"/>
      <c r="J23" s="35"/>
      <c r="L23" s="35"/>
      <c r="N23" s="35"/>
      <c r="O23" s="36"/>
      <c r="P23" s="35"/>
      <c r="Q23" s="36"/>
      <c r="R23" s="35"/>
      <c r="S23" s="36"/>
      <c r="T23" s="35"/>
      <c r="U23" s="36"/>
      <c r="V23" s="35"/>
      <c r="W23" s="36"/>
      <c r="X23" s="35"/>
      <c r="Z23" s="35"/>
      <c r="AB23" s="46"/>
    </row>
    <row r="24">
      <c r="A24" s="33"/>
      <c r="B24" s="19" t="s">
        <v>54</v>
      </c>
      <c r="C24" s="5" t="s">
        <v>9</v>
      </c>
      <c r="F24" s="35"/>
      <c r="H24" s="35"/>
      <c r="J24" s="35"/>
      <c r="L24" s="35"/>
      <c r="N24" s="35"/>
      <c r="P24" s="35"/>
      <c r="R24" s="35"/>
      <c r="T24" s="35"/>
      <c r="V24" s="35"/>
      <c r="X24" s="35"/>
      <c r="Z24" s="35"/>
      <c r="AB24" s="46"/>
    </row>
    <row r="25">
      <c r="A25" s="64"/>
      <c r="B25" s="20" t="s">
        <v>61</v>
      </c>
      <c r="C25" s="16"/>
      <c r="F25" s="35"/>
      <c r="H25" s="35"/>
      <c r="J25" s="35"/>
      <c r="L25" s="35"/>
      <c r="N25" s="35"/>
      <c r="P25" s="35"/>
      <c r="R25" s="35"/>
      <c r="T25" s="35"/>
      <c r="V25" s="35"/>
      <c r="X25" s="35"/>
      <c r="Z25" s="35"/>
      <c r="AB25" s="46"/>
    </row>
    <row r="26">
      <c r="A26" s="33"/>
      <c r="B26" s="19" t="s">
        <v>8</v>
      </c>
      <c r="C26" s="5" t="s">
        <v>9</v>
      </c>
      <c r="F26" s="35"/>
      <c r="H26" s="35"/>
      <c r="J26" s="35"/>
      <c r="L26" s="35"/>
      <c r="N26" s="35"/>
      <c r="P26" s="35"/>
      <c r="R26" s="35"/>
      <c r="T26" s="35"/>
      <c r="V26" s="35"/>
      <c r="X26" s="35"/>
      <c r="Z26" s="35"/>
      <c r="AB26" s="46"/>
    </row>
    <row r="27">
      <c r="A27" s="33"/>
      <c r="B27" s="19" t="s">
        <v>54</v>
      </c>
      <c r="C27" s="5" t="s">
        <v>9</v>
      </c>
      <c r="F27" s="35"/>
      <c r="H27" s="35"/>
      <c r="J27" s="35"/>
      <c r="L27" s="35"/>
      <c r="N27" s="35"/>
      <c r="P27" s="35"/>
      <c r="R27" s="35"/>
      <c r="T27" s="35"/>
      <c r="V27" s="35"/>
      <c r="X27" s="35"/>
      <c r="Z27" s="35"/>
      <c r="AB27" s="46"/>
    </row>
    <row r="28" ht="34.5" customHeight="1">
      <c r="A28" s="64"/>
      <c r="B28" s="20" t="s">
        <v>64</v>
      </c>
      <c r="C28" s="16"/>
      <c r="F28" s="35"/>
      <c r="H28" s="35"/>
      <c r="J28" s="35"/>
      <c r="L28" s="35"/>
      <c r="N28" s="35"/>
      <c r="O28" s="65" t="s">
        <v>106</v>
      </c>
      <c r="P28" s="35"/>
      <c r="Q28" s="65" t="s">
        <v>107</v>
      </c>
      <c r="R28" s="35"/>
      <c r="T28" s="35"/>
      <c r="V28" s="35"/>
      <c r="X28" s="35"/>
      <c r="Z28" s="35"/>
      <c r="AB28" s="46"/>
    </row>
    <row r="29">
      <c r="A29" s="33"/>
      <c r="B29" s="19" t="s">
        <v>8</v>
      </c>
      <c r="C29" s="5" t="s">
        <v>9</v>
      </c>
      <c r="F29" s="35"/>
      <c r="H29" s="35"/>
      <c r="J29" s="35"/>
      <c r="L29" s="35"/>
      <c r="N29" s="35"/>
      <c r="P29" s="35"/>
      <c r="R29" s="35"/>
      <c r="T29" s="35"/>
      <c r="V29" s="35"/>
      <c r="X29" s="35"/>
      <c r="Z29" s="35"/>
      <c r="AB29" s="46"/>
    </row>
    <row r="30">
      <c r="A30" s="33"/>
      <c r="B30" s="19" t="s">
        <v>54</v>
      </c>
      <c r="C30" s="5" t="s">
        <v>9</v>
      </c>
      <c r="F30" s="35"/>
      <c r="H30" s="35"/>
      <c r="J30" s="35"/>
      <c r="L30" s="35"/>
      <c r="N30" s="35"/>
      <c r="P30" s="35"/>
      <c r="R30" s="35"/>
      <c r="T30" s="35"/>
      <c r="V30" s="35"/>
      <c r="X30" s="35"/>
      <c r="Z30" s="35"/>
      <c r="AB30" s="46"/>
    </row>
    <row r="31">
      <c r="A31" s="64"/>
      <c r="B31" s="20" t="s">
        <v>34</v>
      </c>
      <c r="C31" s="16"/>
      <c r="F31" s="35"/>
      <c r="H31" s="35"/>
      <c r="J31" s="35"/>
      <c r="K31" s="65" t="s">
        <v>108</v>
      </c>
      <c r="L31" s="35"/>
      <c r="M31" s="65" t="s">
        <v>109</v>
      </c>
      <c r="N31" s="35"/>
      <c r="P31" s="35"/>
      <c r="R31" s="35"/>
      <c r="T31" s="35"/>
      <c r="V31" s="35"/>
      <c r="X31" s="35"/>
      <c r="Z31" s="35"/>
      <c r="AB31" s="46"/>
    </row>
    <row r="32">
      <c r="A32" s="33"/>
      <c r="B32" s="19" t="s">
        <v>8</v>
      </c>
      <c r="C32" s="5" t="s">
        <v>9</v>
      </c>
      <c r="F32" s="35"/>
      <c r="H32" s="35"/>
      <c r="J32" s="35"/>
      <c r="L32" s="35"/>
      <c r="N32" s="35"/>
      <c r="P32" s="35"/>
      <c r="R32" s="35"/>
      <c r="T32" s="35"/>
      <c r="V32" s="35"/>
      <c r="X32" s="35"/>
      <c r="Z32" s="35"/>
      <c r="AB32" s="46"/>
    </row>
    <row r="33">
      <c r="A33" s="33"/>
      <c r="B33" s="19" t="s">
        <v>54</v>
      </c>
      <c r="C33" s="5" t="s">
        <v>9</v>
      </c>
      <c r="F33" s="35"/>
      <c r="H33" s="35"/>
      <c r="J33" s="35"/>
      <c r="L33" s="35"/>
      <c r="N33" s="35"/>
      <c r="P33" s="35"/>
      <c r="R33" s="35"/>
      <c r="T33" s="35"/>
      <c r="V33" s="35"/>
      <c r="X33" s="35"/>
      <c r="Z33" s="35"/>
      <c r="AB33" s="46"/>
    </row>
    <row r="34" ht="35.25" customHeight="1">
      <c r="A34" s="33"/>
      <c r="B34" s="67" t="s">
        <v>110</v>
      </c>
      <c r="C34" s="16"/>
      <c r="F34" s="35"/>
      <c r="H34" s="35"/>
      <c r="J34" s="35"/>
      <c r="L34" s="35"/>
      <c r="N34" s="35"/>
      <c r="P34" s="35"/>
      <c r="R34" s="35"/>
      <c r="T34" s="35"/>
      <c r="U34" s="66" t="s">
        <v>111</v>
      </c>
      <c r="V34" s="35"/>
      <c r="X34" s="35"/>
      <c r="Z34" s="35"/>
      <c r="AB34" s="46"/>
    </row>
    <row r="35">
      <c r="A35" s="33"/>
      <c r="B35" s="19" t="s">
        <v>8</v>
      </c>
      <c r="C35" s="5" t="s">
        <v>9</v>
      </c>
      <c r="F35" s="35"/>
      <c r="H35" s="35"/>
      <c r="J35" s="35"/>
      <c r="L35" s="35"/>
      <c r="N35" s="35"/>
      <c r="P35" s="35"/>
      <c r="R35" s="35"/>
      <c r="T35" s="35"/>
      <c r="V35" s="35"/>
      <c r="X35" s="35"/>
      <c r="Z35" s="35"/>
      <c r="AB35" s="46"/>
    </row>
    <row r="36">
      <c r="A36" s="33"/>
      <c r="B36" s="19" t="s">
        <v>54</v>
      </c>
      <c r="C36" s="5" t="s">
        <v>9</v>
      </c>
      <c r="F36" s="35"/>
      <c r="H36" s="35"/>
      <c r="J36" s="35"/>
      <c r="L36" s="35"/>
      <c r="N36" s="35"/>
      <c r="P36" s="35"/>
      <c r="R36" s="35"/>
      <c r="T36" s="35"/>
      <c r="V36" s="35"/>
      <c r="X36" s="35"/>
      <c r="Z36" s="35"/>
      <c r="AB36" s="46"/>
    </row>
    <row r="37" ht="64.5" customHeight="1">
      <c r="A37" s="68">
        <v>9.0</v>
      </c>
      <c r="B37" s="69" t="s">
        <v>112</v>
      </c>
      <c r="C37" s="70"/>
      <c r="F37" s="35"/>
      <c r="H37" s="35"/>
      <c r="J37" s="35"/>
      <c r="L37" s="35"/>
      <c r="N37" s="35"/>
      <c r="P37" s="35"/>
      <c r="R37" s="35"/>
      <c r="T37" s="35"/>
      <c r="V37" s="35"/>
      <c r="X37" s="35"/>
      <c r="Y37" s="71" t="s">
        <v>113</v>
      </c>
      <c r="Z37" s="35"/>
      <c r="AA37" s="71" t="s">
        <v>114</v>
      </c>
      <c r="AB37" s="46"/>
    </row>
    <row r="38">
      <c r="A38" s="72"/>
      <c r="B38" s="36" t="s">
        <v>115</v>
      </c>
      <c r="F38" s="35"/>
      <c r="H38" s="35"/>
      <c r="J38" s="35"/>
      <c r="L38" s="35"/>
      <c r="N38" s="35"/>
      <c r="P38" s="35"/>
      <c r="R38" s="35"/>
      <c r="T38" s="35"/>
      <c r="V38" s="35"/>
      <c r="X38" s="35"/>
      <c r="Z38" s="35"/>
      <c r="AB38" s="46"/>
    </row>
    <row r="39">
      <c r="A39" s="72"/>
      <c r="B39" s="36" t="s">
        <v>116</v>
      </c>
      <c r="F39" s="35"/>
      <c r="H39" s="35"/>
      <c r="J39" s="35"/>
      <c r="L39" s="35"/>
      <c r="N39" s="35"/>
      <c r="P39" s="35"/>
      <c r="R39" s="35"/>
      <c r="T39" s="35"/>
      <c r="V39" s="35"/>
      <c r="X39" s="35"/>
      <c r="Z39" s="35"/>
      <c r="AB39" s="46"/>
    </row>
    <row r="40">
      <c r="A40" s="73"/>
      <c r="F40" s="35"/>
      <c r="H40" s="35"/>
      <c r="J40" s="35"/>
      <c r="L40" s="35"/>
      <c r="N40" s="35"/>
      <c r="P40" s="35"/>
      <c r="R40" s="35"/>
      <c r="T40" s="35"/>
      <c r="V40" s="35"/>
      <c r="X40" s="35"/>
      <c r="Z40" s="35"/>
      <c r="AB40" s="46"/>
    </row>
    <row r="41" ht="26.25" customHeight="1">
      <c r="A41" s="74">
        <v>10.0</v>
      </c>
      <c r="B41" s="75" t="s">
        <v>117</v>
      </c>
      <c r="C41" s="76"/>
      <c r="F41" s="35"/>
      <c r="H41" s="35"/>
      <c r="J41" s="35"/>
      <c r="L41" s="35"/>
      <c r="M41" s="75" t="s">
        <v>118</v>
      </c>
      <c r="N41" s="35"/>
      <c r="P41" s="35"/>
      <c r="Q41" s="75" t="s">
        <v>118</v>
      </c>
      <c r="R41" s="35"/>
      <c r="T41" s="35"/>
      <c r="V41" s="35"/>
      <c r="X41" s="35"/>
      <c r="Y41" s="75" t="s">
        <v>118</v>
      </c>
      <c r="Z41" s="35"/>
      <c r="AA41" s="77" t="s">
        <v>119</v>
      </c>
      <c r="AB41" s="46"/>
    </row>
    <row r="42">
      <c r="A42" s="73"/>
      <c r="F42" s="35"/>
      <c r="H42" s="35"/>
      <c r="J42" s="35"/>
      <c r="L42" s="35"/>
      <c r="N42" s="35"/>
      <c r="P42" s="35"/>
      <c r="R42" s="35"/>
      <c r="T42" s="35"/>
      <c r="V42" s="35"/>
      <c r="X42" s="35"/>
      <c r="Z42" s="35"/>
      <c r="AB42" s="46"/>
    </row>
    <row r="43">
      <c r="A43" s="73"/>
      <c r="F43" s="35"/>
      <c r="H43" s="35"/>
      <c r="J43" s="35"/>
      <c r="L43" s="35"/>
      <c r="N43" s="35"/>
      <c r="P43" s="35"/>
      <c r="R43" s="35"/>
      <c r="T43" s="35"/>
      <c r="V43" s="35"/>
      <c r="X43" s="35"/>
      <c r="Z43" s="35"/>
      <c r="AB43" s="46"/>
    </row>
    <row r="44">
      <c r="A44" s="73"/>
      <c r="F44" s="35"/>
      <c r="H44" s="35"/>
      <c r="J44" s="35"/>
      <c r="L44" s="35"/>
      <c r="N44" s="35"/>
      <c r="P44" s="35"/>
      <c r="R44" s="35"/>
      <c r="T44" s="35"/>
      <c r="V44" s="35"/>
      <c r="X44" s="35"/>
      <c r="Z44" s="35"/>
      <c r="AB44" s="46"/>
    </row>
    <row r="45">
      <c r="A45" s="73"/>
      <c r="F45" s="35"/>
      <c r="H45" s="35"/>
      <c r="J45" s="35"/>
      <c r="L45" s="35"/>
      <c r="N45" s="35"/>
      <c r="P45" s="35"/>
      <c r="R45" s="35"/>
      <c r="T45" s="35"/>
      <c r="V45" s="35"/>
      <c r="X45" s="35"/>
      <c r="Z45" s="35"/>
      <c r="AB45" s="46"/>
    </row>
    <row r="46">
      <c r="A46" s="73"/>
      <c r="F46" s="35"/>
      <c r="H46" s="35"/>
      <c r="J46" s="35"/>
      <c r="L46" s="35"/>
      <c r="N46" s="35"/>
      <c r="P46" s="35"/>
      <c r="R46" s="35"/>
      <c r="T46" s="35"/>
      <c r="V46" s="35"/>
      <c r="X46" s="35"/>
      <c r="Z46" s="35"/>
      <c r="AB46" s="46"/>
    </row>
    <row r="47">
      <c r="A47" s="73"/>
      <c r="F47" s="35"/>
      <c r="H47" s="35"/>
      <c r="J47" s="35"/>
      <c r="L47" s="35"/>
      <c r="N47" s="35"/>
      <c r="P47" s="35"/>
      <c r="R47" s="35"/>
      <c r="T47" s="35"/>
      <c r="V47" s="35"/>
      <c r="X47" s="35"/>
      <c r="Z47" s="35"/>
      <c r="AB47" s="46"/>
    </row>
    <row r="48">
      <c r="A48" s="73"/>
      <c r="F48" s="35"/>
      <c r="H48" s="35"/>
      <c r="J48" s="35"/>
      <c r="L48" s="35"/>
      <c r="N48" s="35"/>
      <c r="P48" s="35"/>
      <c r="R48" s="35"/>
      <c r="T48" s="35"/>
      <c r="V48" s="35"/>
      <c r="X48" s="35"/>
      <c r="Z48" s="35"/>
      <c r="AB48" s="46"/>
    </row>
    <row r="49">
      <c r="A49" s="73"/>
      <c r="F49" s="35"/>
      <c r="H49" s="35"/>
      <c r="J49" s="35"/>
      <c r="L49" s="35"/>
      <c r="N49" s="35"/>
      <c r="P49" s="35"/>
      <c r="R49" s="35"/>
      <c r="T49" s="35"/>
      <c r="V49" s="35"/>
      <c r="X49" s="35"/>
      <c r="Z49" s="35"/>
      <c r="AB49" s="46"/>
    </row>
    <row r="50">
      <c r="A50" s="73"/>
      <c r="F50" s="35"/>
      <c r="H50" s="35"/>
      <c r="J50" s="35"/>
      <c r="L50" s="35"/>
      <c r="N50" s="35"/>
      <c r="P50" s="35"/>
      <c r="R50" s="35"/>
      <c r="T50" s="35"/>
      <c r="V50" s="35"/>
      <c r="X50" s="35"/>
      <c r="Z50" s="35"/>
      <c r="AB50" s="46"/>
    </row>
    <row r="51">
      <c r="A51" s="73"/>
      <c r="F51" s="35"/>
      <c r="H51" s="35"/>
      <c r="J51" s="35"/>
      <c r="L51" s="35"/>
      <c r="N51" s="35"/>
      <c r="P51" s="35"/>
      <c r="R51" s="35"/>
      <c r="T51" s="35"/>
      <c r="V51" s="35"/>
      <c r="X51" s="35"/>
      <c r="Z51" s="35"/>
      <c r="AB51" s="46"/>
    </row>
    <row r="52">
      <c r="A52" s="73"/>
      <c r="F52" s="35"/>
      <c r="H52" s="35"/>
      <c r="J52" s="35"/>
      <c r="L52" s="35"/>
      <c r="N52" s="35"/>
      <c r="P52" s="35"/>
      <c r="R52" s="35"/>
      <c r="T52" s="35"/>
      <c r="V52" s="35"/>
      <c r="X52" s="35"/>
      <c r="Z52" s="35"/>
      <c r="AB52" s="46"/>
    </row>
    <row r="53">
      <c r="A53" s="73"/>
      <c r="F53" s="35"/>
      <c r="H53" s="35"/>
      <c r="J53" s="35"/>
      <c r="L53" s="35"/>
      <c r="N53" s="35"/>
      <c r="P53" s="35"/>
      <c r="R53" s="35"/>
      <c r="T53" s="35"/>
      <c r="V53" s="35"/>
      <c r="X53" s="35"/>
      <c r="Z53" s="35"/>
      <c r="AB53" s="46"/>
    </row>
    <row r="54">
      <c r="A54" s="73"/>
      <c r="F54" s="35"/>
      <c r="H54" s="35"/>
      <c r="J54" s="35"/>
      <c r="L54" s="35"/>
      <c r="N54" s="35"/>
      <c r="P54" s="35"/>
      <c r="R54" s="35"/>
      <c r="T54" s="35"/>
      <c r="V54" s="35"/>
      <c r="X54" s="35"/>
      <c r="Z54" s="35"/>
      <c r="AB54" s="46"/>
    </row>
    <row r="55">
      <c r="A55" s="73"/>
      <c r="F55" s="35"/>
      <c r="H55" s="35"/>
      <c r="J55" s="35"/>
      <c r="L55" s="35"/>
      <c r="N55" s="35"/>
      <c r="P55" s="35"/>
      <c r="R55" s="35"/>
      <c r="T55" s="35"/>
      <c r="V55" s="35"/>
      <c r="X55" s="35"/>
      <c r="Z55" s="35"/>
      <c r="AB55" s="46"/>
    </row>
    <row r="56">
      <c r="A56" s="73"/>
      <c r="F56" s="35"/>
      <c r="H56" s="35"/>
      <c r="J56" s="35"/>
      <c r="L56" s="35"/>
      <c r="N56" s="35"/>
      <c r="P56" s="35"/>
      <c r="R56" s="35"/>
      <c r="T56" s="35"/>
      <c r="V56" s="35"/>
      <c r="X56" s="35"/>
      <c r="Z56" s="35"/>
      <c r="AB56" s="46"/>
    </row>
    <row r="57">
      <c r="A57" s="73"/>
      <c r="F57" s="35"/>
      <c r="H57" s="35"/>
      <c r="J57" s="35"/>
      <c r="L57" s="35"/>
      <c r="N57" s="35"/>
      <c r="P57" s="35"/>
      <c r="R57" s="35"/>
      <c r="T57" s="35"/>
      <c r="V57" s="35"/>
      <c r="X57" s="35"/>
      <c r="Z57" s="35"/>
      <c r="AB57" s="46"/>
    </row>
    <row r="58">
      <c r="A58" s="73"/>
      <c r="F58" s="35"/>
      <c r="H58" s="35"/>
      <c r="J58" s="35"/>
      <c r="L58" s="35"/>
      <c r="N58" s="35"/>
      <c r="P58" s="35"/>
      <c r="R58" s="35"/>
      <c r="T58" s="35"/>
      <c r="V58" s="35"/>
      <c r="X58" s="35"/>
      <c r="Z58" s="35"/>
      <c r="AB58" s="46"/>
    </row>
    <row r="59">
      <c r="A59" s="73"/>
      <c r="F59" s="35"/>
      <c r="H59" s="35"/>
      <c r="J59" s="35"/>
      <c r="L59" s="35"/>
      <c r="N59" s="35"/>
      <c r="P59" s="35"/>
      <c r="R59" s="35"/>
      <c r="T59" s="35"/>
      <c r="V59" s="35"/>
      <c r="X59" s="35"/>
      <c r="Z59" s="35"/>
      <c r="AB59" s="46"/>
    </row>
    <row r="60">
      <c r="A60" s="73"/>
      <c r="F60" s="35"/>
      <c r="H60" s="35"/>
      <c r="J60" s="35"/>
      <c r="L60" s="35"/>
      <c r="N60" s="35"/>
      <c r="P60" s="35"/>
      <c r="R60" s="35"/>
      <c r="T60" s="35"/>
      <c r="V60" s="35"/>
      <c r="X60" s="35"/>
      <c r="Z60" s="35"/>
      <c r="AB60" s="46"/>
    </row>
    <row r="61">
      <c r="A61" s="73"/>
      <c r="F61" s="35"/>
      <c r="H61" s="35"/>
      <c r="J61" s="35"/>
      <c r="L61" s="35"/>
      <c r="N61" s="35"/>
      <c r="P61" s="35"/>
      <c r="R61" s="35"/>
      <c r="T61" s="35"/>
      <c r="V61" s="35"/>
      <c r="X61" s="35"/>
      <c r="Z61" s="35"/>
      <c r="AB61" s="46"/>
    </row>
    <row r="62">
      <c r="A62" s="73"/>
      <c r="F62" s="35"/>
      <c r="H62" s="35"/>
      <c r="J62" s="35"/>
      <c r="L62" s="35"/>
      <c r="N62" s="35"/>
      <c r="P62" s="35"/>
      <c r="R62" s="35"/>
      <c r="T62" s="35"/>
      <c r="V62" s="35"/>
      <c r="X62" s="35"/>
      <c r="Z62" s="35"/>
      <c r="AB62" s="46"/>
    </row>
    <row r="63">
      <c r="A63" s="73"/>
      <c r="F63" s="35"/>
      <c r="H63" s="35"/>
      <c r="J63" s="35"/>
      <c r="L63" s="35"/>
      <c r="N63" s="35"/>
      <c r="P63" s="35"/>
      <c r="R63" s="35"/>
      <c r="T63" s="35"/>
      <c r="V63" s="35"/>
      <c r="X63" s="35"/>
      <c r="Z63" s="35"/>
      <c r="AB63" s="46"/>
    </row>
    <row r="64">
      <c r="A64" s="73"/>
      <c r="F64" s="35"/>
      <c r="H64" s="35"/>
      <c r="J64" s="35"/>
      <c r="L64" s="35"/>
      <c r="N64" s="35"/>
      <c r="P64" s="35"/>
      <c r="R64" s="35"/>
      <c r="T64" s="35"/>
      <c r="V64" s="35"/>
      <c r="X64" s="35"/>
      <c r="Z64" s="35"/>
      <c r="AB64" s="46"/>
    </row>
    <row r="65">
      <c r="A65" s="73"/>
      <c r="F65" s="35"/>
      <c r="H65" s="35"/>
      <c r="J65" s="35"/>
      <c r="L65" s="35"/>
      <c r="N65" s="35"/>
      <c r="P65" s="35"/>
      <c r="R65" s="35"/>
      <c r="T65" s="35"/>
      <c r="V65" s="35"/>
      <c r="X65" s="35"/>
      <c r="Z65" s="35"/>
      <c r="AB65" s="46"/>
    </row>
    <row r="66">
      <c r="A66" s="73"/>
      <c r="F66" s="35"/>
      <c r="H66" s="35"/>
      <c r="J66" s="35"/>
      <c r="L66" s="35"/>
      <c r="N66" s="35"/>
      <c r="P66" s="35"/>
      <c r="R66" s="35"/>
      <c r="T66" s="35"/>
      <c r="V66" s="35"/>
      <c r="X66" s="35"/>
      <c r="Z66" s="35"/>
      <c r="AB66" s="46"/>
    </row>
    <row r="67">
      <c r="A67" s="73"/>
      <c r="F67" s="35"/>
      <c r="H67" s="35"/>
      <c r="J67" s="35"/>
      <c r="L67" s="35"/>
      <c r="N67" s="35"/>
      <c r="P67" s="35"/>
      <c r="R67" s="35"/>
      <c r="T67" s="35"/>
      <c r="V67" s="35"/>
      <c r="X67" s="35"/>
      <c r="Z67" s="35"/>
      <c r="AB67" s="46"/>
    </row>
    <row r="68">
      <c r="A68" s="73"/>
      <c r="F68" s="35"/>
      <c r="H68" s="35"/>
      <c r="J68" s="35"/>
      <c r="L68" s="35"/>
      <c r="N68" s="35"/>
      <c r="P68" s="35"/>
      <c r="R68" s="35"/>
      <c r="T68" s="35"/>
      <c r="V68" s="35"/>
      <c r="X68" s="35"/>
      <c r="Z68" s="35"/>
      <c r="AB68" s="46"/>
    </row>
    <row r="69">
      <c r="A69" s="73"/>
      <c r="F69" s="35"/>
      <c r="H69" s="35"/>
      <c r="J69" s="35"/>
      <c r="L69" s="35"/>
      <c r="N69" s="35"/>
      <c r="P69" s="35"/>
      <c r="R69" s="35"/>
      <c r="T69" s="35"/>
      <c r="V69" s="35"/>
      <c r="X69" s="35"/>
      <c r="Z69" s="35"/>
      <c r="AB69" s="46"/>
    </row>
    <row r="70">
      <c r="A70" s="73"/>
      <c r="F70" s="35"/>
      <c r="H70" s="35"/>
      <c r="J70" s="35"/>
      <c r="L70" s="35"/>
      <c r="N70" s="35"/>
      <c r="P70" s="35"/>
      <c r="R70" s="35"/>
      <c r="T70" s="35"/>
      <c r="V70" s="35"/>
      <c r="X70" s="35"/>
      <c r="Z70" s="35"/>
      <c r="AB70" s="46"/>
    </row>
    <row r="71">
      <c r="A71" s="73"/>
      <c r="F71" s="35"/>
      <c r="H71" s="35"/>
      <c r="J71" s="35"/>
      <c r="L71" s="35"/>
      <c r="N71" s="35"/>
      <c r="P71" s="35"/>
      <c r="R71" s="35"/>
      <c r="T71" s="35"/>
      <c r="V71" s="35"/>
      <c r="X71" s="35"/>
      <c r="Z71" s="35"/>
      <c r="AB71" s="46"/>
    </row>
    <row r="72">
      <c r="A72" s="73"/>
      <c r="F72" s="35"/>
      <c r="H72" s="35"/>
      <c r="J72" s="35"/>
      <c r="L72" s="35"/>
      <c r="N72" s="35"/>
      <c r="P72" s="35"/>
      <c r="R72" s="35"/>
      <c r="T72" s="35"/>
      <c r="V72" s="35"/>
      <c r="X72" s="35"/>
      <c r="Z72" s="35"/>
      <c r="AB72" s="46"/>
    </row>
    <row r="73">
      <c r="A73" s="73"/>
      <c r="F73" s="35"/>
      <c r="H73" s="35"/>
      <c r="J73" s="35"/>
      <c r="L73" s="35"/>
      <c r="N73" s="35"/>
      <c r="P73" s="35"/>
      <c r="R73" s="35"/>
      <c r="T73" s="35"/>
      <c r="V73" s="35"/>
      <c r="X73" s="35"/>
      <c r="Z73" s="35"/>
      <c r="AB73" s="46"/>
    </row>
    <row r="74">
      <c r="A74" s="73"/>
      <c r="F74" s="35"/>
      <c r="H74" s="35"/>
      <c r="J74" s="35"/>
      <c r="L74" s="35"/>
      <c r="N74" s="35"/>
      <c r="P74" s="35"/>
      <c r="R74" s="35"/>
      <c r="T74" s="35"/>
      <c r="V74" s="35"/>
      <c r="X74" s="35"/>
      <c r="Z74" s="35"/>
      <c r="AB74" s="46"/>
    </row>
    <row r="75">
      <c r="A75" s="73"/>
      <c r="F75" s="35"/>
      <c r="H75" s="35"/>
      <c r="J75" s="35"/>
      <c r="L75" s="35"/>
      <c r="N75" s="35"/>
      <c r="P75" s="35"/>
      <c r="R75" s="35"/>
      <c r="T75" s="35"/>
      <c r="V75" s="35"/>
      <c r="X75" s="35"/>
      <c r="Z75" s="35"/>
      <c r="AB75" s="46"/>
    </row>
    <row r="76">
      <c r="A76" s="73"/>
      <c r="F76" s="35"/>
      <c r="H76" s="35"/>
      <c r="J76" s="35"/>
      <c r="L76" s="35"/>
      <c r="N76" s="35"/>
      <c r="P76" s="35"/>
      <c r="R76" s="35"/>
      <c r="T76" s="35"/>
      <c r="V76" s="35"/>
      <c r="X76" s="35"/>
      <c r="Z76" s="35"/>
      <c r="AB76" s="46"/>
    </row>
    <row r="77">
      <c r="A77" s="73"/>
      <c r="F77" s="35"/>
      <c r="H77" s="35"/>
      <c r="J77" s="35"/>
      <c r="L77" s="35"/>
      <c r="N77" s="35"/>
      <c r="P77" s="35"/>
      <c r="R77" s="35"/>
      <c r="T77" s="35"/>
      <c r="V77" s="35"/>
      <c r="X77" s="35"/>
      <c r="Z77" s="35"/>
      <c r="AB77" s="46"/>
    </row>
    <row r="78">
      <c r="A78" s="73"/>
      <c r="F78" s="35"/>
      <c r="H78" s="35"/>
      <c r="J78" s="35"/>
      <c r="L78" s="35"/>
      <c r="N78" s="35"/>
      <c r="P78" s="35"/>
      <c r="R78" s="35"/>
      <c r="T78" s="35"/>
      <c r="V78" s="35"/>
      <c r="X78" s="35"/>
      <c r="Z78" s="35"/>
      <c r="AB78" s="46"/>
    </row>
    <row r="79">
      <c r="A79" s="73"/>
      <c r="F79" s="35"/>
      <c r="H79" s="35"/>
      <c r="J79" s="35"/>
      <c r="L79" s="35"/>
      <c r="N79" s="35"/>
      <c r="P79" s="35"/>
      <c r="R79" s="35"/>
      <c r="T79" s="35"/>
      <c r="V79" s="35"/>
      <c r="X79" s="35"/>
      <c r="Z79" s="35"/>
      <c r="AB79" s="46"/>
    </row>
    <row r="80">
      <c r="A80" s="73"/>
      <c r="F80" s="35"/>
      <c r="H80" s="35"/>
      <c r="J80" s="35"/>
      <c r="L80" s="35"/>
      <c r="N80" s="35"/>
      <c r="P80" s="35"/>
      <c r="R80" s="35"/>
      <c r="T80" s="35"/>
      <c r="V80" s="35"/>
      <c r="X80" s="35"/>
      <c r="Z80" s="35"/>
      <c r="AB80" s="46"/>
    </row>
    <row r="81">
      <c r="A81" s="73"/>
      <c r="F81" s="35"/>
      <c r="H81" s="35"/>
      <c r="J81" s="35"/>
      <c r="L81" s="35"/>
      <c r="N81" s="35"/>
      <c r="P81" s="35"/>
      <c r="R81" s="35"/>
      <c r="T81" s="35"/>
      <c r="V81" s="35"/>
      <c r="X81" s="35"/>
      <c r="Z81" s="35"/>
      <c r="AB81" s="46"/>
    </row>
    <row r="82">
      <c r="A82" s="73"/>
      <c r="F82" s="35"/>
      <c r="H82" s="35"/>
      <c r="J82" s="35"/>
      <c r="L82" s="35"/>
      <c r="N82" s="35"/>
      <c r="P82" s="35"/>
      <c r="R82" s="35"/>
      <c r="T82" s="35"/>
      <c r="V82" s="35"/>
      <c r="X82" s="35"/>
      <c r="Z82" s="35"/>
      <c r="AB82" s="46"/>
    </row>
    <row r="83">
      <c r="A83" s="73"/>
      <c r="F83" s="35"/>
      <c r="H83" s="35"/>
      <c r="J83" s="35"/>
      <c r="L83" s="35"/>
      <c r="N83" s="35"/>
      <c r="P83" s="35"/>
      <c r="R83" s="35"/>
      <c r="T83" s="35"/>
      <c r="V83" s="35"/>
      <c r="X83" s="35"/>
      <c r="Z83" s="35"/>
      <c r="AB83" s="46"/>
    </row>
    <row r="84">
      <c r="A84" s="73"/>
      <c r="F84" s="35"/>
      <c r="H84" s="35"/>
      <c r="J84" s="35"/>
      <c r="L84" s="35"/>
      <c r="N84" s="35"/>
      <c r="P84" s="35"/>
      <c r="R84" s="35"/>
      <c r="T84" s="35"/>
      <c r="V84" s="35"/>
      <c r="X84" s="35"/>
      <c r="Z84" s="35"/>
      <c r="AB84" s="46"/>
    </row>
    <row r="85">
      <c r="A85" s="73"/>
      <c r="F85" s="35"/>
      <c r="H85" s="35"/>
      <c r="J85" s="35"/>
      <c r="L85" s="35"/>
      <c r="N85" s="35"/>
      <c r="P85" s="35"/>
      <c r="R85" s="35"/>
      <c r="T85" s="35"/>
      <c r="V85" s="35"/>
      <c r="X85" s="35"/>
      <c r="Z85" s="35"/>
      <c r="AB85" s="46"/>
    </row>
    <row r="86">
      <c r="A86" s="73"/>
      <c r="F86" s="35"/>
      <c r="H86" s="35"/>
      <c r="J86" s="35"/>
      <c r="L86" s="35"/>
      <c r="N86" s="35"/>
      <c r="P86" s="35"/>
      <c r="R86" s="35"/>
      <c r="T86" s="35"/>
      <c r="V86" s="35"/>
      <c r="X86" s="35"/>
      <c r="Z86" s="35"/>
      <c r="AB86" s="46"/>
    </row>
    <row r="87">
      <c r="A87" s="73"/>
      <c r="F87" s="35"/>
      <c r="H87" s="35"/>
      <c r="J87" s="35"/>
      <c r="L87" s="35"/>
      <c r="N87" s="35"/>
      <c r="P87" s="35"/>
      <c r="R87" s="35"/>
      <c r="T87" s="35"/>
      <c r="V87" s="35"/>
      <c r="X87" s="35"/>
      <c r="Z87" s="35"/>
      <c r="AB87" s="46"/>
    </row>
    <row r="88">
      <c r="A88" s="73"/>
      <c r="F88" s="35"/>
      <c r="H88" s="35"/>
      <c r="J88" s="35"/>
      <c r="L88" s="35"/>
      <c r="N88" s="35"/>
      <c r="P88" s="35"/>
      <c r="R88" s="35"/>
      <c r="T88" s="35"/>
      <c r="V88" s="35"/>
      <c r="X88" s="35"/>
      <c r="Z88" s="35"/>
      <c r="AB88" s="46"/>
    </row>
    <row r="89">
      <c r="A89" s="73"/>
      <c r="F89" s="35"/>
      <c r="H89" s="35"/>
      <c r="J89" s="35"/>
      <c r="L89" s="35"/>
      <c r="N89" s="35"/>
      <c r="P89" s="35"/>
      <c r="R89" s="35"/>
      <c r="T89" s="35"/>
      <c r="V89" s="35"/>
      <c r="X89" s="35"/>
      <c r="Z89" s="35"/>
      <c r="AB89" s="46"/>
    </row>
    <row r="90">
      <c r="A90" s="73"/>
      <c r="F90" s="35"/>
      <c r="H90" s="35"/>
      <c r="J90" s="35"/>
      <c r="L90" s="35"/>
      <c r="N90" s="35"/>
      <c r="P90" s="35"/>
      <c r="R90" s="35"/>
      <c r="T90" s="35"/>
      <c r="V90" s="35"/>
      <c r="X90" s="35"/>
      <c r="Z90" s="35"/>
      <c r="AB90" s="46"/>
    </row>
    <row r="91">
      <c r="A91" s="73"/>
      <c r="F91" s="35"/>
      <c r="H91" s="35"/>
      <c r="J91" s="35"/>
      <c r="L91" s="35"/>
      <c r="N91" s="35"/>
      <c r="P91" s="35"/>
      <c r="R91" s="35"/>
      <c r="T91" s="35"/>
      <c r="V91" s="35"/>
      <c r="X91" s="35"/>
      <c r="Z91" s="35"/>
      <c r="AB91" s="46"/>
    </row>
    <row r="92">
      <c r="A92" s="73"/>
      <c r="F92" s="35"/>
      <c r="H92" s="35"/>
      <c r="J92" s="35"/>
      <c r="L92" s="35"/>
      <c r="N92" s="35"/>
      <c r="P92" s="35"/>
      <c r="R92" s="35"/>
      <c r="T92" s="35"/>
      <c r="V92" s="35"/>
      <c r="X92" s="35"/>
      <c r="Z92" s="35"/>
      <c r="AB92" s="46"/>
    </row>
    <row r="93">
      <c r="A93" s="73"/>
      <c r="F93" s="35"/>
      <c r="H93" s="35"/>
      <c r="J93" s="35"/>
      <c r="L93" s="35"/>
      <c r="N93" s="35"/>
      <c r="P93" s="35"/>
      <c r="R93" s="35"/>
      <c r="T93" s="35"/>
      <c r="V93" s="35"/>
      <c r="X93" s="35"/>
      <c r="Z93" s="35"/>
      <c r="AB93" s="46"/>
    </row>
    <row r="94">
      <c r="A94" s="73"/>
      <c r="F94" s="35"/>
      <c r="H94" s="35"/>
      <c r="J94" s="35"/>
      <c r="L94" s="35"/>
      <c r="N94" s="35"/>
      <c r="P94" s="35"/>
      <c r="R94" s="35"/>
      <c r="T94" s="35"/>
      <c r="V94" s="35"/>
      <c r="X94" s="35"/>
      <c r="Z94" s="35"/>
      <c r="AB94" s="46"/>
    </row>
    <row r="95">
      <c r="A95" s="73"/>
      <c r="F95" s="35"/>
      <c r="H95" s="35"/>
      <c r="J95" s="35"/>
      <c r="L95" s="35"/>
      <c r="N95" s="35"/>
      <c r="P95" s="35"/>
      <c r="R95" s="35"/>
      <c r="T95" s="35"/>
      <c r="V95" s="35"/>
      <c r="X95" s="35"/>
      <c r="Z95" s="35"/>
      <c r="AB95" s="46"/>
    </row>
    <row r="96">
      <c r="A96" s="73"/>
      <c r="F96" s="35"/>
      <c r="H96" s="35"/>
      <c r="J96" s="35"/>
      <c r="L96" s="35"/>
      <c r="N96" s="35"/>
      <c r="P96" s="35"/>
      <c r="R96" s="35"/>
      <c r="T96" s="35"/>
      <c r="V96" s="35"/>
      <c r="X96" s="35"/>
      <c r="Z96" s="35"/>
      <c r="AB96" s="46"/>
    </row>
    <row r="97">
      <c r="A97" s="73"/>
      <c r="F97" s="35"/>
      <c r="H97" s="35"/>
      <c r="J97" s="35"/>
      <c r="L97" s="35"/>
      <c r="N97" s="35"/>
      <c r="P97" s="35"/>
      <c r="R97" s="35"/>
      <c r="T97" s="35"/>
      <c r="V97" s="35"/>
      <c r="X97" s="35"/>
      <c r="Z97" s="35"/>
      <c r="AB97" s="46"/>
    </row>
    <row r="98">
      <c r="A98" s="73"/>
      <c r="F98" s="35"/>
      <c r="H98" s="35"/>
      <c r="J98" s="35"/>
      <c r="L98" s="35"/>
      <c r="N98" s="35"/>
      <c r="P98" s="35"/>
      <c r="R98" s="35"/>
      <c r="T98" s="35"/>
      <c r="V98" s="35"/>
      <c r="X98" s="35"/>
      <c r="Z98" s="35"/>
      <c r="AB98" s="46"/>
    </row>
    <row r="99">
      <c r="A99" s="73"/>
      <c r="F99" s="35"/>
      <c r="H99" s="35"/>
      <c r="J99" s="35"/>
      <c r="L99" s="35"/>
      <c r="N99" s="35"/>
      <c r="P99" s="35"/>
      <c r="R99" s="35"/>
      <c r="T99" s="35"/>
      <c r="V99" s="35"/>
      <c r="X99" s="35"/>
      <c r="Z99" s="35"/>
      <c r="AB99" s="46"/>
    </row>
    <row r="100">
      <c r="A100" s="73"/>
      <c r="F100" s="35"/>
      <c r="H100" s="35"/>
      <c r="J100" s="35"/>
      <c r="L100" s="35"/>
      <c r="N100" s="35"/>
      <c r="P100" s="35"/>
      <c r="R100" s="35"/>
      <c r="T100" s="35"/>
      <c r="V100" s="35"/>
      <c r="X100" s="35"/>
      <c r="Z100" s="35"/>
      <c r="AB100" s="46"/>
    </row>
    <row r="101">
      <c r="A101" s="73"/>
      <c r="F101" s="35"/>
      <c r="H101" s="35"/>
      <c r="J101" s="35"/>
      <c r="L101" s="35"/>
      <c r="N101" s="35"/>
      <c r="P101" s="35"/>
      <c r="R101" s="35"/>
      <c r="T101" s="35"/>
      <c r="V101" s="35"/>
      <c r="X101" s="35"/>
      <c r="Z101" s="35"/>
      <c r="AB101" s="46"/>
    </row>
    <row r="102">
      <c r="A102" s="73"/>
      <c r="F102" s="35"/>
      <c r="H102" s="35"/>
      <c r="J102" s="35"/>
      <c r="L102" s="35"/>
      <c r="N102" s="35"/>
      <c r="P102" s="35"/>
      <c r="R102" s="35"/>
      <c r="T102" s="35"/>
      <c r="V102" s="35"/>
      <c r="X102" s="35"/>
      <c r="Z102" s="35"/>
      <c r="AB102" s="46"/>
    </row>
    <row r="103">
      <c r="A103" s="73"/>
      <c r="F103" s="35"/>
      <c r="H103" s="35"/>
      <c r="J103" s="35"/>
      <c r="L103" s="35"/>
      <c r="N103" s="35"/>
      <c r="P103" s="35"/>
      <c r="R103" s="35"/>
      <c r="T103" s="35"/>
      <c r="V103" s="35"/>
      <c r="X103" s="35"/>
      <c r="Z103" s="35"/>
      <c r="AB103" s="46"/>
    </row>
    <row r="104">
      <c r="A104" s="73"/>
      <c r="F104" s="35"/>
      <c r="H104" s="35"/>
      <c r="J104" s="35"/>
      <c r="L104" s="35"/>
      <c r="N104" s="35"/>
      <c r="P104" s="35"/>
      <c r="R104" s="35"/>
      <c r="T104" s="35"/>
      <c r="V104" s="35"/>
      <c r="X104" s="35"/>
      <c r="Z104" s="35"/>
      <c r="AB104" s="46"/>
    </row>
    <row r="105">
      <c r="A105" s="73"/>
      <c r="F105" s="35"/>
      <c r="H105" s="35"/>
      <c r="J105" s="35"/>
      <c r="L105" s="35"/>
      <c r="N105" s="35"/>
      <c r="P105" s="35"/>
      <c r="R105" s="35"/>
      <c r="T105" s="35"/>
      <c r="V105" s="35"/>
      <c r="X105" s="35"/>
      <c r="Z105" s="35"/>
      <c r="AB105" s="46"/>
    </row>
    <row r="106">
      <c r="A106" s="73"/>
      <c r="F106" s="35"/>
      <c r="H106" s="35"/>
      <c r="J106" s="35"/>
      <c r="L106" s="35"/>
      <c r="N106" s="35"/>
      <c r="P106" s="35"/>
      <c r="R106" s="35"/>
      <c r="T106" s="35"/>
      <c r="V106" s="35"/>
      <c r="X106" s="35"/>
      <c r="Z106" s="35"/>
      <c r="AB106" s="46"/>
    </row>
    <row r="107">
      <c r="A107" s="73"/>
      <c r="F107" s="35"/>
      <c r="H107" s="35"/>
      <c r="J107" s="35"/>
      <c r="L107" s="35"/>
      <c r="N107" s="35"/>
      <c r="P107" s="35"/>
      <c r="R107" s="35"/>
      <c r="T107" s="35"/>
      <c r="V107" s="35"/>
      <c r="X107" s="35"/>
      <c r="Z107" s="35"/>
      <c r="AB107" s="46"/>
    </row>
    <row r="108">
      <c r="A108" s="73"/>
      <c r="F108" s="35"/>
      <c r="H108" s="35"/>
      <c r="J108" s="35"/>
      <c r="L108" s="35"/>
      <c r="N108" s="35"/>
      <c r="P108" s="35"/>
      <c r="R108" s="35"/>
      <c r="T108" s="35"/>
      <c r="V108" s="35"/>
      <c r="X108" s="35"/>
      <c r="Z108" s="35"/>
      <c r="AB108" s="46"/>
    </row>
    <row r="109">
      <c r="A109" s="73"/>
      <c r="F109" s="35"/>
      <c r="H109" s="35"/>
      <c r="J109" s="35"/>
      <c r="L109" s="35"/>
      <c r="N109" s="35"/>
      <c r="P109" s="35"/>
      <c r="R109" s="35"/>
      <c r="T109" s="35"/>
      <c r="V109" s="35"/>
      <c r="X109" s="35"/>
      <c r="Z109" s="35"/>
      <c r="AB109" s="46"/>
    </row>
    <row r="110">
      <c r="A110" s="73"/>
      <c r="F110" s="35"/>
      <c r="H110" s="35"/>
      <c r="J110" s="35"/>
      <c r="L110" s="35"/>
      <c r="N110" s="35"/>
      <c r="P110" s="35"/>
      <c r="R110" s="35"/>
      <c r="T110" s="35"/>
      <c r="V110" s="35"/>
      <c r="X110" s="35"/>
      <c r="Z110" s="35"/>
      <c r="AB110" s="46"/>
    </row>
    <row r="111">
      <c r="A111" s="73"/>
      <c r="F111" s="35"/>
      <c r="H111" s="35"/>
      <c r="J111" s="35"/>
      <c r="L111" s="35"/>
      <c r="N111" s="35"/>
      <c r="P111" s="35"/>
      <c r="R111" s="35"/>
      <c r="T111" s="35"/>
      <c r="V111" s="35"/>
      <c r="X111" s="35"/>
      <c r="Z111" s="35"/>
      <c r="AB111" s="46"/>
    </row>
    <row r="112">
      <c r="A112" s="73"/>
      <c r="F112" s="35"/>
      <c r="H112" s="35"/>
      <c r="J112" s="35"/>
      <c r="L112" s="35"/>
      <c r="N112" s="35"/>
      <c r="P112" s="35"/>
      <c r="R112" s="35"/>
      <c r="T112" s="35"/>
      <c r="V112" s="35"/>
      <c r="X112" s="35"/>
      <c r="Z112" s="35"/>
      <c r="AB112" s="46"/>
    </row>
    <row r="113">
      <c r="A113" s="73"/>
      <c r="F113" s="35"/>
      <c r="H113" s="35"/>
      <c r="J113" s="35"/>
      <c r="L113" s="35"/>
      <c r="N113" s="35"/>
      <c r="P113" s="35"/>
      <c r="R113" s="35"/>
      <c r="T113" s="35"/>
      <c r="V113" s="35"/>
      <c r="X113" s="35"/>
      <c r="Z113" s="35"/>
      <c r="AB113" s="46"/>
    </row>
    <row r="114">
      <c r="A114" s="73"/>
      <c r="F114" s="35"/>
      <c r="H114" s="35"/>
      <c r="J114" s="35"/>
      <c r="L114" s="35"/>
      <c r="N114" s="35"/>
      <c r="P114" s="35"/>
      <c r="R114" s="35"/>
      <c r="T114" s="35"/>
      <c r="V114" s="35"/>
      <c r="X114" s="35"/>
      <c r="Z114" s="35"/>
      <c r="AB114" s="46"/>
    </row>
    <row r="115">
      <c r="A115" s="73"/>
      <c r="F115" s="35"/>
      <c r="H115" s="35"/>
      <c r="J115" s="35"/>
      <c r="L115" s="35"/>
      <c r="N115" s="35"/>
      <c r="P115" s="35"/>
      <c r="R115" s="35"/>
      <c r="T115" s="35"/>
      <c r="V115" s="35"/>
      <c r="X115" s="35"/>
      <c r="Z115" s="35"/>
      <c r="AB115" s="46"/>
    </row>
    <row r="116">
      <c r="A116" s="73"/>
      <c r="F116" s="35"/>
      <c r="H116" s="35"/>
      <c r="J116" s="35"/>
      <c r="L116" s="35"/>
      <c r="N116" s="35"/>
      <c r="P116" s="35"/>
      <c r="R116" s="35"/>
      <c r="T116" s="35"/>
      <c r="V116" s="35"/>
      <c r="X116" s="35"/>
      <c r="Z116" s="35"/>
      <c r="AB116" s="46"/>
    </row>
    <row r="117">
      <c r="A117" s="73"/>
      <c r="F117" s="35"/>
      <c r="H117" s="35"/>
      <c r="J117" s="35"/>
      <c r="L117" s="35"/>
      <c r="N117" s="35"/>
      <c r="P117" s="35"/>
      <c r="R117" s="35"/>
      <c r="T117" s="35"/>
      <c r="V117" s="35"/>
      <c r="X117" s="35"/>
      <c r="Z117" s="35"/>
      <c r="AB117" s="46"/>
    </row>
    <row r="118">
      <c r="A118" s="73"/>
      <c r="F118" s="35"/>
      <c r="H118" s="35"/>
      <c r="J118" s="35"/>
      <c r="L118" s="35"/>
      <c r="N118" s="35"/>
      <c r="P118" s="35"/>
      <c r="R118" s="35"/>
      <c r="T118" s="35"/>
      <c r="V118" s="35"/>
      <c r="X118" s="35"/>
      <c r="Z118" s="35"/>
      <c r="AB118" s="46"/>
    </row>
    <row r="119">
      <c r="A119" s="73"/>
      <c r="F119" s="35"/>
      <c r="H119" s="35"/>
      <c r="J119" s="35"/>
      <c r="L119" s="35"/>
      <c r="N119" s="35"/>
      <c r="P119" s="35"/>
      <c r="R119" s="35"/>
      <c r="T119" s="35"/>
      <c r="V119" s="35"/>
      <c r="X119" s="35"/>
      <c r="Z119" s="35"/>
      <c r="AB119" s="46"/>
    </row>
    <row r="120">
      <c r="A120" s="73"/>
      <c r="F120" s="35"/>
      <c r="H120" s="35"/>
      <c r="J120" s="35"/>
      <c r="L120" s="35"/>
      <c r="N120" s="35"/>
      <c r="P120" s="35"/>
      <c r="R120" s="35"/>
      <c r="T120" s="35"/>
      <c r="V120" s="35"/>
      <c r="X120" s="35"/>
      <c r="Z120" s="35"/>
      <c r="AB120" s="46"/>
    </row>
    <row r="121">
      <c r="A121" s="73"/>
      <c r="F121" s="35"/>
      <c r="H121" s="35"/>
      <c r="J121" s="35"/>
      <c r="L121" s="35"/>
      <c r="N121" s="35"/>
      <c r="P121" s="35"/>
      <c r="R121" s="35"/>
      <c r="T121" s="35"/>
      <c r="V121" s="35"/>
      <c r="X121" s="35"/>
      <c r="Z121" s="35"/>
      <c r="AB121" s="46"/>
    </row>
    <row r="122">
      <c r="A122" s="73"/>
      <c r="F122" s="35"/>
      <c r="H122" s="35"/>
      <c r="J122" s="35"/>
      <c r="L122" s="35"/>
      <c r="N122" s="35"/>
      <c r="P122" s="35"/>
      <c r="R122" s="35"/>
      <c r="T122" s="35"/>
      <c r="V122" s="35"/>
      <c r="X122" s="35"/>
      <c r="Z122" s="35"/>
      <c r="AB122" s="46"/>
    </row>
    <row r="123">
      <c r="A123" s="73"/>
      <c r="F123" s="35"/>
      <c r="H123" s="35"/>
      <c r="J123" s="35"/>
      <c r="L123" s="35"/>
      <c r="N123" s="35"/>
      <c r="P123" s="35"/>
      <c r="R123" s="35"/>
      <c r="T123" s="35"/>
      <c r="V123" s="35"/>
      <c r="X123" s="35"/>
      <c r="Z123" s="35"/>
      <c r="AB123" s="46"/>
    </row>
    <row r="124">
      <c r="A124" s="73"/>
      <c r="F124" s="35"/>
      <c r="H124" s="35"/>
      <c r="J124" s="35"/>
      <c r="L124" s="35"/>
      <c r="N124" s="35"/>
      <c r="P124" s="35"/>
      <c r="R124" s="35"/>
      <c r="T124" s="35"/>
      <c r="V124" s="35"/>
      <c r="X124" s="35"/>
      <c r="Z124" s="35"/>
      <c r="AB124" s="46"/>
    </row>
    <row r="125">
      <c r="A125" s="73"/>
      <c r="F125" s="35"/>
      <c r="H125" s="35"/>
      <c r="J125" s="35"/>
      <c r="L125" s="35"/>
      <c r="N125" s="35"/>
      <c r="P125" s="35"/>
      <c r="R125" s="35"/>
      <c r="T125" s="35"/>
      <c r="V125" s="35"/>
      <c r="X125" s="35"/>
      <c r="Z125" s="35"/>
      <c r="AB125" s="46"/>
    </row>
    <row r="126">
      <c r="A126" s="73"/>
      <c r="F126" s="35"/>
      <c r="H126" s="35"/>
      <c r="J126" s="35"/>
      <c r="L126" s="35"/>
      <c r="N126" s="35"/>
      <c r="P126" s="35"/>
      <c r="R126" s="35"/>
      <c r="T126" s="35"/>
      <c r="V126" s="35"/>
      <c r="X126" s="35"/>
      <c r="Z126" s="35"/>
      <c r="AB126" s="46"/>
    </row>
    <row r="127">
      <c r="A127" s="73"/>
      <c r="F127" s="35"/>
      <c r="H127" s="35"/>
      <c r="J127" s="35"/>
      <c r="L127" s="35"/>
      <c r="N127" s="35"/>
      <c r="P127" s="35"/>
      <c r="R127" s="35"/>
      <c r="T127" s="35"/>
      <c r="V127" s="35"/>
      <c r="X127" s="35"/>
      <c r="Z127" s="35"/>
      <c r="AB127" s="46"/>
    </row>
    <row r="128">
      <c r="A128" s="73"/>
      <c r="F128" s="35"/>
      <c r="H128" s="35"/>
      <c r="J128" s="35"/>
      <c r="L128" s="35"/>
      <c r="N128" s="35"/>
      <c r="P128" s="35"/>
      <c r="R128" s="35"/>
      <c r="T128" s="35"/>
      <c r="V128" s="35"/>
      <c r="X128" s="35"/>
      <c r="Z128" s="35"/>
      <c r="AB128" s="46"/>
    </row>
    <row r="129">
      <c r="A129" s="73"/>
      <c r="F129" s="35"/>
      <c r="H129" s="35"/>
      <c r="J129" s="35"/>
      <c r="L129" s="35"/>
      <c r="N129" s="35"/>
      <c r="P129" s="35"/>
      <c r="R129" s="35"/>
      <c r="T129" s="35"/>
      <c r="V129" s="35"/>
      <c r="X129" s="35"/>
      <c r="Z129" s="35"/>
      <c r="AB129" s="46"/>
    </row>
    <row r="130">
      <c r="A130" s="73"/>
      <c r="F130" s="35"/>
      <c r="H130" s="35"/>
      <c r="J130" s="35"/>
      <c r="L130" s="35"/>
      <c r="N130" s="35"/>
      <c r="P130" s="35"/>
      <c r="R130" s="35"/>
      <c r="T130" s="35"/>
      <c r="V130" s="35"/>
      <c r="X130" s="35"/>
      <c r="Z130" s="35"/>
      <c r="AB130" s="46"/>
    </row>
    <row r="131">
      <c r="A131" s="73"/>
      <c r="F131" s="35"/>
      <c r="H131" s="35"/>
      <c r="J131" s="35"/>
      <c r="L131" s="35"/>
      <c r="N131" s="35"/>
      <c r="P131" s="35"/>
      <c r="R131" s="35"/>
      <c r="T131" s="35"/>
      <c r="V131" s="35"/>
      <c r="X131" s="35"/>
      <c r="Z131" s="35"/>
      <c r="AB131" s="46"/>
    </row>
    <row r="132">
      <c r="A132" s="73"/>
      <c r="F132" s="35"/>
      <c r="H132" s="35"/>
      <c r="J132" s="35"/>
      <c r="L132" s="35"/>
      <c r="N132" s="35"/>
      <c r="P132" s="35"/>
      <c r="R132" s="35"/>
      <c r="T132" s="35"/>
      <c r="V132" s="35"/>
      <c r="X132" s="35"/>
      <c r="Z132" s="35"/>
      <c r="AB132" s="46"/>
    </row>
    <row r="133">
      <c r="A133" s="73"/>
      <c r="F133" s="35"/>
      <c r="H133" s="35"/>
      <c r="J133" s="35"/>
      <c r="L133" s="35"/>
      <c r="N133" s="35"/>
      <c r="P133" s="35"/>
      <c r="R133" s="35"/>
      <c r="T133" s="35"/>
      <c r="V133" s="35"/>
      <c r="X133" s="35"/>
      <c r="Z133" s="35"/>
      <c r="AB133" s="46"/>
    </row>
    <row r="134">
      <c r="A134" s="73"/>
      <c r="F134" s="35"/>
      <c r="H134" s="35"/>
      <c r="J134" s="35"/>
      <c r="L134" s="35"/>
      <c r="N134" s="35"/>
      <c r="P134" s="35"/>
      <c r="R134" s="35"/>
      <c r="T134" s="35"/>
      <c r="V134" s="35"/>
      <c r="X134" s="35"/>
      <c r="Z134" s="35"/>
      <c r="AB134" s="46"/>
    </row>
    <row r="135">
      <c r="A135" s="73"/>
      <c r="F135" s="35"/>
      <c r="H135" s="35"/>
      <c r="J135" s="35"/>
      <c r="L135" s="35"/>
      <c r="N135" s="35"/>
      <c r="P135" s="35"/>
      <c r="R135" s="35"/>
      <c r="T135" s="35"/>
      <c r="V135" s="35"/>
      <c r="X135" s="35"/>
      <c r="Z135" s="35"/>
      <c r="AB135" s="46"/>
    </row>
    <row r="136">
      <c r="A136" s="73"/>
      <c r="F136" s="35"/>
      <c r="H136" s="35"/>
      <c r="J136" s="35"/>
      <c r="L136" s="35"/>
      <c r="N136" s="35"/>
      <c r="P136" s="35"/>
      <c r="R136" s="35"/>
      <c r="T136" s="35"/>
      <c r="V136" s="35"/>
      <c r="X136" s="35"/>
      <c r="Z136" s="35"/>
      <c r="AB136" s="46"/>
    </row>
    <row r="137">
      <c r="A137" s="73"/>
      <c r="F137" s="35"/>
      <c r="H137" s="35"/>
      <c r="J137" s="35"/>
      <c r="L137" s="35"/>
      <c r="N137" s="35"/>
      <c r="P137" s="35"/>
      <c r="R137" s="35"/>
      <c r="T137" s="35"/>
      <c r="V137" s="35"/>
      <c r="X137" s="35"/>
      <c r="Z137" s="35"/>
      <c r="AB137" s="46"/>
    </row>
    <row r="138">
      <c r="A138" s="73"/>
      <c r="F138" s="35"/>
      <c r="H138" s="35"/>
      <c r="J138" s="35"/>
      <c r="L138" s="35"/>
      <c r="N138" s="35"/>
      <c r="P138" s="35"/>
      <c r="R138" s="35"/>
      <c r="T138" s="35"/>
      <c r="V138" s="35"/>
      <c r="X138" s="35"/>
      <c r="Z138" s="35"/>
      <c r="AB138" s="46"/>
    </row>
    <row r="139">
      <c r="A139" s="73"/>
      <c r="F139" s="35"/>
      <c r="H139" s="35"/>
      <c r="J139" s="35"/>
      <c r="L139" s="35"/>
      <c r="N139" s="35"/>
      <c r="P139" s="35"/>
      <c r="R139" s="35"/>
      <c r="T139" s="35"/>
      <c r="V139" s="35"/>
      <c r="X139" s="35"/>
      <c r="Z139" s="35"/>
      <c r="AB139" s="46"/>
    </row>
    <row r="140">
      <c r="A140" s="73"/>
      <c r="F140" s="35"/>
      <c r="H140" s="35"/>
      <c r="J140" s="35"/>
      <c r="L140" s="35"/>
      <c r="N140" s="35"/>
      <c r="P140" s="35"/>
      <c r="R140" s="35"/>
      <c r="T140" s="35"/>
      <c r="V140" s="35"/>
      <c r="X140" s="35"/>
      <c r="Z140" s="35"/>
      <c r="AB140" s="46"/>
    </row>
    <row r="141">
      <c r="A141" s="73"/>
      <c r="F141" s="35"/>
      <c r="H141" s="35"/>
      <c r="J141" s="35"/>
      <c r="L141" s="35"/>
      <c r="N141" s="35"/>
      <c r="P141" s="35"/>
      <c r="R141" s="35"/>
      <c r="T141" s="35"/>
      <c r="V141" s="35"/>
      <c r="X141" s="35"/>
      <c r="Z141" s="35"/>
      <c r="AB141" s="46"/>
    </row>
    <row r="142">
      <c r="A142" s="73"/>
      <c r="F142" s="35"/>
      <c r="H142" s="35"/>
      <c r="J142" s="35"/>
      <c r="L142" s="35"/>
      <c r="N142" s="35"/>
      <c r="P142" s="35"/>
      <c r="R142" s="35"/>
      <c r="T142" s="35"/>
      <c r="V142" s="35"/>
      <c r="X142" s="35"/>
      <c r="Z142" s="35"/>
      <c r="AB142" s="46"/>
    </row>
    <row r="143">
      <c r="A143" s="73"/>
      <c r="F143" s="35"/>
      <c r="H143" s="35"/>
      <c r="J143" s="35"/>
      <c r="L143" s="35"/>
      <c r="N143" s="35"/>
      <c r="P143" s="35"/>
      <c r="R143" s="35"/>
      <c r="T143" s="35"/>
      <c r="V143" s="35"/>
      <c r="X143" s="35"/>
      <c r="Z143" s="35"/>
      <c r="AB143" s="46"/>
    </row>
    <row r="144">
      <c r="A144" s="73"/>
      <c r="F144" s="35"/>
      <c r="H144" s="35"/>
      <c r="J144" s="35"/>
      <c r="L144" s="35"/>
      <c r="N144" s="35"/>
      <c r="P144" s="35"/>
      <c r="R144" s="35"/>
      <c r="T144" s="35"/>
      <c r="V144" s="35"/>
      <c r="X144" s="35"/>
      <c r="Z144" s="35"/>
      <c r="AB144" s="46"/>
    </row>
    <row r="145">
      <c r="A145" s="73"/>
      <c r="F145" s="35"/>
      <c r="H145" s="35"/>
      <c r="J145" s="35"/>
      <c r="L145" s="35"/>
      <c r="N145" s="35"/>
      <c r="P145" s="35"/>
      <c r="R145" s="35"/>
      <c r="T145" s="35"/>
      <c r="V145" s="35"/>
      <c r="X145" s="35"/>
      <c r="Z145" s="35"/>
      <c r="AB145" s="46"/>
    </row>
    <row r="146">
      <c r="A146" s="73"/>
      <c r="F146" s="35"/>
      <c r="H146" s="35"/>
      <c r="J146" s="35"/>
      <c r="L146" s="35"/>
      <c r="N146" s="35"/>
      <c r="P146" s="35"/>
      <c r="R146" s="35"/>
      <c r="T146" s="35"/>
      <c r="V146" s="35"/>
      <c r="X146" s="35"/>
      <c r="Z146" s="35"/>
      <c r="AB146" s="46"/>
    </row>
    <row r="147">
      <c r="A147" s="73"/>
      <c r="F147" s="35"/>
      <c r="H147" s="35"/>
      <c r="J147" s="35"/>
      <c r="L147" s="35"/>
      <c r="N147" s="35"/>
      <c r="P147" s="35"/>
      <c r="R147" s="35"/>
      <c r="T147" s="35"/>
      <c r="V147" s="35"/>
      <c r="X147" s="35"/>
      <c r="Z147" s="35"/>
      <c r="AB147" s="46"/>
    </row>
    <row r="148">
      <c r="A148" s="73"/>
      <c r="F148" s="35"/>
      <c r="H148" s="35"/>
      <c r="J148" s="35"/>
      <c r="L148" s="35"/>
      <c r="N148" s="35"/>
      <c r="P148" s="35"/>
      <c r="R148" s="35"/>
      <c r="T148" s="35"/>
      <c r="V148" s="35"/>
      <c r="X148" s="35"/>
      <c r="Z148" s="35"/>
      <c r="AB148" s="46"/>
    </row>
    <row r="149">
      <c r="A149" s="73"/>
      <c r="F149" s="35"/>
      <c r="H149" s="35"/>
      <c r="J149" s="35"/>
      <c r="L149" s="35"/>
      <c r="N149" s="35"/>
      <c r="P149" s="35"/>
      <c r="R149" s="35"/>
      <c r="T149" s="35"/>
      <c r="V149" s="35"/>
      <c r="X149" s="35"/>
      <c r="Z149" s="35"/>
      <c r="AB149" s="46"/>
    </row>
    <row r="150">
      <c r="A150" s="73"/>
      <c r="F150" s="35"/>
      <c r="H150" s="35"/>
      <c r="J150" s="35"/>
      <c r="L150" s="35"/>
      <c r="N150" s="35"/>
      <c r="P150" s="35"/>
      <c r="R150" s="35"/>
      <c r="T150" s="35"/>
      <c r="V150" s="35"/>
      <c r="X150" s="35"/>
      <c r="Z150" s="35"/>
      <c r="AB150" s="46"/>
    </row>
    <row r="151">
      <c r="A151" s="73"/>
      <c r="F151" s="35"/>
      <c r="H151" s="35"/>
      <c r="J151" s="35"/>
      <c r="L151" s="35"/>
      <c r="N151" s="35"/>
      <c r="P151" s="35"/>
      <c r="R151" s="35"/>
      <c r="T151" s="35"/>
      <c r="V151" s="35"/>
      <c r="X151" s="35"/>
      <c r="Z151" s="35"/>
      <c r="AB151" s="46"/>
    </row>
    <row r="152">
      <c r="A152" s="73"/>
      <c r="F152" s="35"/>
      <c r="H152" s="35"/>
      <c r="J152" s="35"/>
      <c r="L152" s="35"/>
      <c r="N152" s="35"/>
      <c r="P152" s="35"/>
      <c r="R152" s="35"/>
      <c r="T152" s="35"/>
      <c r="V152" s="35"/>
      <c r="X152" s="35"/>
      <c r="Z152" s="35"/>
      <c r="AB152" s="46"/>
    </row>
    <row r="153">
      <c r="A153" s="73"/>
      <c r="F153" s="35"/>
      <c r="H153" s="35"/>
      <c r="J153" s="35"/>
      <c r="L153" s="35"/>
      <c r="N153" s="35"/>
      <c r="P153" s="35"/>
      <c r="R153" s="35"/>
      <c r="T153" s="35"/>
      <c r="V153" s="35"/>
      <c r="X153" s="35"/>
      <c r="Z153" s="35"/>
      <c r="AB153" s="46"/>
    </row>
    <row r="154">
      <c r="A154" s="73"/>
      <c r="F154" s="35"/>
      <c r="H154" s="35"/>
      <c r="J154" s="35"/>
      <c r="L154" s="35"/>
      <c r="N154" s="35"/>
      <c r="P154" s="35"/>
      <c r="R154" s="35"/>
      <c r="T154" s="35"/>
      <c r="V154" s="35"/>
      <c r="X154" s="35"/>
      <c r="Z154" s="35"/>
      <c r="AB154" s="46"/>
    </row>
    <row r="155">
      <c r="A155" s="73"/>
      <c r="F155" s="35"/>
      <c r="H155" s="35"/>
      <c r="J155" s="35"/>
      <c r="L155" s="35"/>
      <c r="N155" s="35"/>
      <c r="P155" s="35"/>
      <c r="R155" s="35"/>
      <c r="T155" s="35"/>
      <c r="V155" s="35"/>
      <c r="X155" s="35"/>
      <c r="Z155" s="35"/>
      <c r="AB155" s="46"/>
    </row>
    <row r="156">
      <c r="A156" s="73"/>
      <c r="F156" s="35"/>
      <c r="H156" s="35"/>
      <c r="J156" s="35"/>
      <c r="L156" s="35"/>
      <c r="N156" s="35"/>
      <c r="P156" s="35"/>
      <c r="R156" s="35"/>
      <c r="T156" s="35"/>
      <c r="V156" s="35"/>
      <c r="X156" s="35"/>
      <c r="Z156" s="35"/>
      <c r="AB156" s="46"/>
    </row>
    <row r="157">
      <c r="A157" s="73"/>
      <c r="F157" s="35"/>
      <c r="H157" s="35"/>
      <c r="J157" s="35"/>
      <c r="L157" s="35"/>
      <c r="N157" s="35"/>
      <c r="P157" s="35"/>
      <c r="R157" s="35"/>
      <c r="T157" s="35"/>
      <c r="V157" s="35"/>
      <c r="X157" s="35"/>
      <c r="Z157" s="35"/>
      <c r="AB157" s="46"/>
    </row>
    <row r="158">
      <c r="A158" s="73"/>
      <c r="F158" s="35"/>
      <c r="H158" s="35"/>
      <c r="J158" s="35"/>
      <c r="L158" s="35"/>
      <c r="N158" s="35"/>
      <c r="P158" s="35"/>
      <c r="R158" s="35"/>
      <c r="T158" s="35"/>
      <c r="V158" s="35"/>
      <c r="X158" s="35"/>
      <c r="Z158" s="35"/>
      <c r="AB158" s="46"/>
    </row>
    <row r="159">
      <c r="A159" s="73"/>
      <c r="F159" s="35"/>
      <c r="H159" s="35"/>
      <c r="J159" s="35"/>
      <c r="L159" s="35"/>
      <c r="N159" s="35"/>
      <c r="P159" s="35"/>
      <c r="R159" s="35"/>
      <c r="T159" s="35"/>
      <c r="V159" s="35"/>
      <c r="X159" s="35"/>
      <c r="Z159" s="35"/>
      <c r="AB159" s="46"/>
    </row>
    <row r="160">
      <c r="A160" s="73"/>
      <c r="F160" s="35"/>
      <c r="H160" s="35"/>
      <c r="J160" s="35"/>
      <c r="L160" s="35"/>
      <c r="N160" s="35"/>
      <c r="P160" s="35"/>
      <c r="R160" s="35"/>
      <c r="T160" s="35"/>
      <c r="V160" s="35"/>
      <c r="X160" s="35"/>
      <c r="Z160" s="35"/>
      <c r="AB160" s="46"/>
    </row>
    <row r="161">
      <c r="A161" s="73"/>
      <c r="F161" s="35"/>
      <c r="H161" s="35"/>
      <c r="J161" s="35"/>
      <c r="L161" s="35"/>
      <c r="N161" s="35"/>
      <c r="P161" s="35"/>
      <c r="R161" s="35"/>
      <c r="T161" s="35"/>
      <c r="V161" s="35"/>
      <c r="X161" s="35"/>
      <c r="Z161" s="35"/>
      <c r="AB161" s="46"/>
    </row>
    <row r="162">
      <c r="A162" s="73"/>
      <c r="F162" s="35"/>
      <c r="H162" s="35"/>
      <c r="J162" s="35"/>
      <c r="L162" s="35"/>
      <c r="N162" s="35"/>
      <c r="P162" s="35"/>
      <c r="R162" s="35"/>
      <c r="T162" s="35"/>
      <c r="V162" s="35"/>
      <c r="X162" s="35"/>
      <c r="Z162" s="35"/>
      <c r="AB162" s="46"/>
    </row>
    <row r="163">
      <c r="A163" s="73"/>
      <c r="F163" s="35"/>
      <c r="H163" s="35"/>
      <c r="J163" s="35"/>
      <c r="L163" s="35"/>
      <c r="N163" s="35"/>
      <c r="P163" s="35"/>
      <c r="R163" s="35"/>
      <c r="T163" s="35"/>
      <c r="V163" s="35"/>
      <c r="X163" s="35"/>
      <c r="Z163" s="35"/>
      <c r="AB163" s="46"/>
    </row>
    <row r="164">
      <c r="A164" s="73"/>
      <c r="F164" s="35"/>
      <c r="H164" s="35"/>
      <c r="J164" s="35"/>
      <c r="L164" s="35"/>
      <c r="N164" s="35"/>
      <c r="P164" s="35"/>
      <c r="R164" s="35"/>
      <c r="T164" s="35"/>
      <c r="V164" s="35"/>
      <c r="X164" s="35"/>
      <c r="Z164" s="35"/>
      <c r="AB164" s="46"/>
    </row>
    <row r="165">
      <c r="A165" s="73"/>
      <c r="F165" s="35"/>
      <c r="H165" s="35"/>
      <c r="J165" s="35"/>
      <c r="L165" s="35"/>
      <c r="N165" s="35"/>
      <c r="P165" s="35"/>
      <c r="R165" s="35"/>
      <c r="T165" s="35"/>
      <c r="V165" s="35"/>
      <c r="X165" s="35"/>
      <c r="Z165" s="35"/>
      <c r="AB165" s="46"/>
    </row>
    <row r="166">
      <c r="A166" s="73"/>
      <c r="F166" s="35"/>
      <c r="H166" s="35"/>
      <c r="J166" s="35"/>
      <c r="L166" s="35"/>
      <c r="N166" s="35"/>
      <c r="P166" s="35"/>
      <c r="R166" s="35"/>
      <c r="T166" s="35"/>
      <c r="V166" s="35"/>
      <c r="X166" s="35"/>
      <c r="Z166" s="35"/>
      <c r="AB166" s="46"/>
    </row>
    <row r="167">
      <c r="A167" s="73"/>
      <c r="F167" s="35"/>
      <c r="H167" s="35"/>
      <c r="J167" s="35"/>
      <c r="L167" s="35"/>
      <c r="N167" s="35"/>
      <c r="P167" s="35"/>
      <c r="R167" s="35"/>
      <c r="T167" s="35"/>
      <c r="V167" s="35"/>
      <c r="X167" s="35"/>
      <c r="Z167" s="35"/>
      <c r="AB167" s="46"/>
    </row>
    <row r="168">
      <c r="A168" s="73"/>
      <c r="F168" s="35"/>
      <c r="H168" s="35"/>
      <c r="J168" s="35"/>
      <c r="L168" s="35"/>
      <c r="N168" s="35"/>
      <c r="P168" s="35"/>
      <c r="R168" s="35"/>
      <c r="T168" s="35"/>
      <c r="V168" s="35"/>
      <c r="X168" s="35"/>
      <c r="Z168" s="35"/>
      <c r="AB168" s="46"/>
    </row>
    <row r="169">
      <c r="A169" s="73"/>
      <c r="F169" s="35"/>
      <c r="H169" s="35"/>
      <c r="J169" s="35"/>
      <c r="L169" s="35"/>
      <c r="N169" s="35"/>
      <c r="P169" s="35"/>
      <c r="R169" s="35"/>
      <c r="T169" s="35"/>
      <c r="V169" s="35"/>
      <c r="X169" s="35"/>
      <c r="Z169" s="35"/>
      <c r="AB169" s="46"/>
    </row>
    <row r="170">
      <c r="A170" s="73"/>
      <c r="F170" s="35"/>
      <c r="H170" s="35"/>
      <c r="J170" s="35"/>
      <c r="L170" s="35"/>
      <c r="N170" s="35"/>
      <c r="P170" s="35"/>
      <c r="R170" s="35"/>
      <c r="T170" s="35"/>
      <c r="V170" s="35"/>
      <c r="X170" s="35"/>
      <c r="Z170" s="35"/>
      <c r="AB170" s="46"/>
    </row>
    <row r="171">
      <c r="A171" s="73"/>
      <c r="F171" s="35"/>
      <c r="H171" s="35"/>
      <c r="J171" s="35"/>
      <c r="L171" s="35"/>
      <c r="N171" s="35"/>
      <c r="P171" s="35"/>
      <c r="R171" s="35"/>
      <c r="T171" s="35"/>
      <c r="V171" s="35"/>
      <c r="X171" s="35"/>
      <c r="Z171" s="35"/>
      <c r="AB171" s="46"/>
    </row>
    <row r="172">
      <c r="A172" s="73"/>
      <c r="F172" s="35"/>
      <c r="H172" s="35"/>
      <c r="J172" s="35"/>
      <c r="L172" s="35"/>
      <c r="N172" s="35"/>
      <c r="P172" s="35"/>
      <c r="R172" s="35"/>
      <c r="T172" s="35"/>
      <c r="V172" s="35"/>
      <c r="X172" s="35"/>
      <c r="Z172" s="35"/>
      <c r="AB172" s="46"/>
    </row>
    <row r="173">
      <c r="A173" s="73"/>
      <c r="F173" s="35"/>
      <c r="H173" s="35"/>
      <c r="J173" s="35"/>
      <c r="L173" s="35"/>
      <c r="N173" s="35"/>
      <c r="P173" s="35"/>
      <c r="R173" s="35"/>
      <c r="T173" s="35"/>
      <c r="V173" s="35"/>
      <c r="X173" s="35"/>
      <c r="Z173" s="35"/>
      <c r="AB173" s="46"/>
    </row>
    <row r="174">
      <c r="A174" s="73"/>
      <c r="F174" s="35"/>
      <c r="H174" s="35"/>
      <c r="J174" s="35"/>
      <c r="L174" s="35"/>
      <c r="N174" s="35"/>
      <c r="P174" s="35"/>
      <c r="R174" s="35"/>
      <c r="T174" s="35"/>
      <c r="V174" s="35"/>
      <c r="X174" s="35"/>
      <c r="Z174" s="35"/>
      <c r="AB174" s="46"/>
    </row>
    <row r="175">
      <c r="A175" s="73"/>
      <c r="F175" s="35"/>
      <c r="H175" s="35"/>
      <c r="J175" s="35"/>
      <c r="L175" s="35"/>
      <c r="N175" s="35"/>
      <c r="P175" s="35"/>
      <c r="R175" s="35"/>
      <c r="T175" s="35"/>
      <c r="V175" s="35"/>
      <c r="X175" s="35"/>
      <c r="Z175" s="35"/>
      <c r="AB175" s="46"/>
    </row>
    <row r="176">
      <c r="A176" s="73"/>
      <c r="F176" s="35"/>
      <c r="H176" s="35"/>
      <c r="J176" s="35"/>
      <c r="L176" s="35"/>
      <c r="N176" s="35"/>
      <c r="P176" s="35"/>
      <c r="R176" s="35"/>
      <c r="T176" s="35"/>
      <c r="V176" s="35"/>
      <c r="X176" s="35"/>
      <c r="Z176" s="35"/>
      <c r="AB176" s="46"/>
    </row>
    <row r="177">
      <c r="A177" s="73"/>
      <c r="F177" s="35"/>
      <c r="H177" s="35"/>
      <c r="J177" s="35"/>
      <c r="L177" s="35"/>
      <c r="N177" s="35"/>
      <c r="P177" s="35"/>
      <c r="R177" s="35"/>
      <c r="T177" s="35"/>
      <c r="V177" s="35"/>
      <c r="X177" s="35"/>
      <c r="Z177" s="35"/>
      <c r="AB177" s="46"/>
    </row>
    <row r="178">
      <c r="A178" s="73"/>
      <c r="F178" s="35"/>
      <c r="H178" s="35"/>
      <c r="J178" s="35"/>
      <c r="L178" s="35"/>
      <c r="N178" s="35"/>
      <c r="P178" s="35"/>
      <c r="R178" s="35"/>
      <c r="T178" s="35"/>
      <c r="V178" s="35"/>
      <c r="X178" s="35"/>
      <c r="Z178" s="35"/>
      <c r="AB178" s="46"/>
    </row>
    <row r="179">
      <c r="A179" s="73"/>
      <c r="F179" s="35"/>
      <c r="H179" s="35"/>
      <c r="J179" s="35"/>
      <c r="L179" s="35"/>
      <c r="N179" s="35"/>
      <c r="P179" s="35"/>
      <c r="R179" s="35"/>
      <c r="T179" s="35"/>
      <c r="V179" s="35"/>
      <c r="X179" s="35"/>
      <c r="Z179" s="35"/>
      <c r="AB179" s="46"/>
    </row>
    <row r="180">
      <c r="A180" s="73"/>
      <c r="F180" s="35"/>
      <c r="H180" s="35"/>
      <c r="J180" s="35"/>
      <c r="L180" s="35"/>
      <c r="N180" s="35"/>
      <c r="P180" s="35"/>
      <c r="R180" s="35"/>
      <c r="T180" s="35"/>
      <c r="V180" s="35"/>
      <c r="X180" s="35"/>
      <c r="Z180" s="35"/>
      <c r="AB180" s="46"/>
    </row>
    <row r="181">
      <c r="A181" s="73"/>
      <c r="F181" s="35"/>
      <c r="H181" s="35"/>
      <c r="J181" s="35"/>
      <c r="L181" s="35"/>
      <c r="N181" s="35"/>
      <c r="P181" s="35"/>
      <c r="R181" s="35"/>
      <c r="T181" s="35"/>
      <c r="V181" s="35"/>
      <c r="X181" s="35"/>
      <c r="Z181" s="35"/>
      <c r="AB181" s="46"/>
    </row>
    <row r="182">
      <c r="A182" s="73"/>
      <c r="F182" s="35"/>
      <c r="H182" s="35"/>
      <c r="J182" s="35"/>
      <c r="L182" s="35"/>
      <c r="N182" s="35"/>
      <c r="P182" s="35"/>
      <c r="R182" s="35"/>
      <c r="T182" s="35"/>
      <c r="V182" s="35"/>
      <c r="X182" s="35"/>
      <c r="Z182" s="35"/>
      <c r="AB182" s="46"/>
    </row>
    <row r="183">
      <c r="A183" s="73"/>
      <c r="F183" s="35"/>
      <c r="H183" s="35"/>
      <c r="J183" s="35"/>
      <c r="L183" s="35"/>
      <c r="N183" s="35"/>
      <c r="P183" s="35"/>
      <c r="R183" s="35"/>
      <c r="T183" s="35"/>
      <c r="V183" s="35"/>
      <c r="X183" s="35"/>
      <c r="Z183" s="35"/>
      <c r="AB183" s="46"/>
    </row>
    <row r="184">
      <c r="A184" s="73"/>
      <c r="F184" s="35"/>
      <c r="H184" s="35"/>
      <c r="J184" s="35"/>
      <c r="L184" s="35"/>
      <c r="N184" s="35"/>
      <c r="P184" s="35"/>
      <c r="R184" s="35"/>
      <c r="T184" s="35"/>
      <c r="V184" s="35"/>
      <c r="X184" s="35"/>
      <c r="Z184" s="35"/>
      <c r="AB184" s="46"/>
    </row>
    <row r="185">
      <c r="A185" s="73"/>
      <c r="F185" s="35"/>
      <c r="H185" s="35"/>
      <c r="J185" s="35"/>
      <c r="L185" s="35"/>
      <c r="N185" s="35"/>
      <c r="P185" s="35"/>
      <c r="R185" s="35"/>
      <c r="T185" s="35"/>
      <c r="V185" s="35"/>
      <c r="X185" s="35"/>
      <c r="Z185" s="35"/>
      <c r="AB185" s="46"/>
    </row>
    <row r="186">
      <c r="A186" s="73"/>
      <c r="F186" s="35"/>
      <c r="H186" s="35"/>
      <c r="J186" s="35"/>
      <c r="L186" s="35"/>
      <c r="N186" s="35"/>
      <c r="P186" s="35"/>
      <c r="R186" s="35"/>
      <c r="T186" s="35"/>
      <c r="V186" s="35"/>
      <c r="X186" s="35"/>
      <c r="Z186" s="35"/>
      <c r="AB186" s="46"/>
    </row>
    <row r="187">
      <c r="A187" s="73"/>
      <c r="F187" s="35"/>
      <c r="H187" s="35"/>
      <c r="J187" s="35"/>
      <c r="L187" s="35"/>
      <c r="N187" s="35"/>
      <c r="P187" s="35"/>
      <c r="R187" s="35"/>
      <c r="T187" s="35"/>
      <c r="V187" s="35"/>
      <c r="X187" s="35"/>
      <c r="Z187" s="35"/>
      <c r="AB187" s="46"/>
    </row>
    <row r="188">
      <c r="A188" s="73"/>
      <c r="F188" s="35"/>
      <c r="H188" s="35"/>
      <c r="J188" s="35"/>
      <c r="L188" s="35"/>
      <c r="N188" s="35"/>
      <c r="P188" s="35"/>
      <c r="R188" s="35"/>
      <c r="T188" s="35"/>
      <c r="V188" s="35"/>
      <c r="X188" s="35"/>
      <c r="Z188" s="35"/>
      <c r="AB188" s="46"/>
    </row>
    <row r="189">
      <c r="A189" s="73"/>
      <c r="F189" s="35"/>
      <c r="H189" s="35"/>
      <c r="J189" s="35"/>
      <c r="L189" s="35"/>
      <c r="N189" s="35"/>
      <c r="P189" s="35"/>
      <c r="R189" s="35"/>
      <c r="T189" s="35"/>
      <c r="V189" s="35"/>
      <c r="X189" s="35"/>
      <c r="Z189" s="35"/>
      <c r="AB189" s="46"/>
    </row>
    <row r="190">
      <c r="A190" s="73"/>
      <c r="F190" s="35"/>
      <c r="H190" s="35"/>
      <c r="J190" s="35"/>
      <c r="L190" s="35"/>
      <c r="N190" s="35"/>
      <c r="P190" s="35"/>
      <c r="R190" s="35"/>
      <c r="T190" s="35"/>
      <c r="V190" s="35"/>
      <c r="X190" s="35"/>
      <c r="Z190" s="35"/>
      <c r="AB190" s="46"/>
    </row>
    <row r="191">
      <c r="A191" s="73"/>
      <c r="F191" s="35"/>
      <c r="H191" s="35"/>
      <c r="J191" s="35"/>
      <c r="L191" s="35"/>
      <c r="N191" s="35"/>
      <c r="P191" s="35"/>
      <c r="R191" s="35"/>
      <c r="T191" s="35"/>
      <c r="V191" s="35"/>
      <c r="X191" s="35"/>
      <c r="Z191" s="35"/>
      <c r="AB191" s="46"/>
    </row>
    <row r="192">
      <c r="A192" s="73"/>
      <c r="F192" s="35"/>
      <c r="H192" s="35"/>
      <c r="J192" s="35"/>
      <c r="L192" s="35"/>
      <c r="N192" s="35"/>
      <c r="P192" s="35"/>
      <c r="R192" s="35"/>
      <c r="T192" s="35"/>
      <c r="V192" s="35"/>
      <c r="X192" s="35"/>
      <c r="Z192" s="35"/>
      <c r="AB192" s="46"/>
    </row>
    <row r="193">
      <c r="A193" s="73"/>
      <c r="F193" s="35"/>
      <c r="H193" s="35"/>
      <c r="J193" s="35"/>
      <c r="L193" s="35"/>
      <c r="N193" s="35"/>
      <c r="P193" s="35"/>
      <c r="R193" s="35"/>
      <c r="T193" s="35"/>
      <c r="V193" s="35"/>
      <c r="X193" s="35"/>
      <c r="Z193" s="35"/>
      <c r="AB193" s="46"/>
    </row>
    <row r="194">
      <c r="A194" s="73"/>
      <c r="F194" s="35"/>
      <c r="H194" s="35"/>
      <c r="J194" s="35"/>
      <c r="L194" s="35"/>
      <c r="N194" s="35"/>
      <c r="P194" s="35"/>
      <c r="R194" s="35"/>
      <c r="T194" s="35"/>
      <c r="V194" s="35"/>
      <c r="X194" s="35"/>
      <c r="Z194" s="35"/>
      <c r="AB194" s="46"/>
    </row>
    <row r="195">
      <c r="A195" s="73"/>
      <c r="F195" s="35"/>
      <c r="H195" s="35"/>
      <c r="J195" s="35"/>
      <c r="L195" s="35"/>
      <c r="N195" s="35"/>
      <c r="P195" s="35"/>
      <c r="R195" s="35"/>
      <c r="T195" s="35"/>
      <c r="V195" s="35"/>
      <c r="X195" s="35"/>
      <c r="Z195" s="35"/>
      <c r="AB195" s="46"/>
    </row>
    <row r="196">
      <c r="A196" s="73"/>
      <c r="F196" s="35"/>
      <c r="H196" s="35"/>
      <c r="J196" s="35"/>
      <c r="L196" s="35"/>
      <c r="N196" s="35"/>
      <c r="P196" s="35"/>
      <c r="R196" s="35"/>
      <c r="T196" s="35"/>
      <c r="V196" s="35"/>
      <c r="X196" s="35"/>
      <c r="Z196" s="35"/>
      <c r="AB196" s="46"/>
    </row>
    <row r="197">
      <c r="A197" s="73"/>
      <c r="F197" s="35"/>
      <c r="H197" s="35"/>
      <c r="J197" s="35"/>
      <c r="L197" s="35"/>
      <c r="N197" s="35"/>
      <c r="P197" s="35"/>
      <c r="R197" s="35"/>
      <c r="T197" s="35"/>
      <c r="V197" s="35"/>
      <c r="X197" s="35"/>
      <c r="Z197" s="35"/>
      <c r="AB197" s="46"/>
    </row>
    <row r="198">
      <c r="A198" s="73"/>
      <c r="F198" s="35"/>
      <c r="H198" s="35"/>
      <c r="J198" s="35"/>
      <c r="L198" s="35"/>
      <c r="N198" s="35"/>
      <c r="P198" s="35"/>
      <c r="R198" s="35"/>
      <c r="T198" s="35"/>
      <c r="V198" s="35"/>
      <c r="X198" s="35"/>
      <c r="Z198" s="35"/>
      <c r="AB198" s="46"/>
    </row>
    <row r="199">
      <c r="A199" s="73"/>
      <c r="F199" s="35"/>
      <c r="H199" s="35"/>
      <c r="J199" s="35"/>
      <c r="L199" s="35"/>
      <c r="N199" s="35"/>
      <c r="P199" s="35"/>
      <c r="R199" s="35"/>
      <c r="T199" s="35"/>
      <c r="V199" s="35"/>
      <c r="X199" s="35"/>
      <c r="Z199" s="35"/>
      <c r="AB199" s="46"/>
    </row>
    <row r="200">
      <c r="A200" s="73"/>
      <c r="F200" s="35"/>
      <c r="H200" s="35"/>
      <c r="J200" s="35"/>
      <c r="L200" s="35"/>
      <c r="N200" s="35"/>
      <c r="P200" s="35"/>
      <c r="R200" s="35"/>
      <c r="T200" s="35"/>
      <c r="V200" s="35"/>
      <c r="X200" s="35"/>
      <c r="Z200" s="35"/>
      <c r="AB200" s="46"/>
    </row>
    <row r="201">
      <c r="A201" s="73"/>
      <c r="F201" s="35"/>
      <c r="H201" s="35"/>
      <c r="J201" s="35"/>
      <c r="L201" s="35"/>
      <c r="N201" s="35"/>
      <c r="P201" s="35"/>
      <c r="R201" s="35"/>
      <c r="T201" s="35"/>
      <c r="V201" s="35"/>
      <c r="X201" s="35"/>
      <c r="Z201" s="35"/>
      <c r="AB201" s="46"/>
    </row>
    <row r="202">
      <c r="A202" s="73"/>
      <c r="F202" s="35"/>
      <c r="H202" s="35"/>
      <c r="J202" s="35"/>
      <c r="L202" s="35"/>
      <c r="N202" s="35"/>
      <c r="P202" s="35"/>
      <c r="R202" s="35"/>
      <c r="T202" s="35"/>
      <c r="V202" s="35"/>
      <c r="X202" s="35"/>
      <c r="Z202" s="35"/>
      <c r="AB202" s="46"/>
    </row>
    <row r="203">
      <c r="A203" s="73"/>
      <c r="F203" s="35"/>
      <c r="H203" s="35"/>
      <c r="J203" s="35"/>
      <c r="L203" s="35"/>
      <c r="N203" s="35"/>
      <c r="P203" s="35"/>
      <c r="R203" s="35"/>
      <c r="T203" s="35"/>
      <c r="V203" s="35"/>
      <c r="X203" s="35"/>
      <c r="Z203" s="35"/>
      <c r="AB203" s="46"/>
    </row>
    <row r="204">
      <c r="A204" s="73"/>
      <c r="F204" s="35"/>
      <c r="H204" s="35"/>
      <c r="J204" s="35"/>
      <c r="L204" s="35"/>
      <c r="N204" s="35"/>
      <c r="P204" s="35"/>
      <c r="R204" s="35"/>
      <c r="T204" s="35"/>
      <c r="V204" s="35"/>
      <c r="X204" s="35"/>
      <c r="Z204" s="35"/>
      <c r="AB204" s="46"/>
    </row>
    <row r="205">
      <c r="A205" s="73"/>
      <c r="F205" s="35"/>
      <c r="H205" s="35"/>
      <c r="J205" s="35"/>
      <c r="L205" s="35"/>
      <c r="N205" s="35"/>
      <c r="P205" s="35"/>
      <c r="R205" s="35"/>
      <c r="T205" s="35"/>
      <c r="V205" s="35"/>
      <c r="X205" s="35"/>
      <c r="Z205" s="35"/>
      <c r="AB205" s="46"/>
    </row>
    <row r="206">
      <c r="A206" s="73"/>
      <c r="F206" s="35"/>
      <c r="H206" s="35"/>
      <c r="J206" s="35"/>
      <c r="L206" s="35"/>
      <c r="N206" s="35"/>
      <c r="P206" s="35"/>
      <c r="R206" s="35"/>
      <c r="T206" s="35"/>
      <c r="V206" s="35"/>
      <c r="X206" s="35"/>
      <c r="Z206" s="35"/>
      <c r="AB206" s="46"/>
    </row>
    <row r="207">
      <c r="A207" s="73"/>
      <c r="F207" s="35"/>
      <c r="H207" s="35"/>
      <c r="J207" s="35"/>
      <c r="L207" s="35"/>
      <c r="N207" s="35"/>
      <c r="P207" s="35"/>
      <c r="R207" s="35"/>
      <c r="T207" s="35"/>
      <c r="V207" s="35"/>
      <c r="X207" s="35"/>
      <c r="Z207" s="35"/>
      <c r="AB207" s="46"/>
    </row>
    <row r="208">
      <c r="A208" s="73"/>
      <c r="F208" s="35"/>
      <c r="H208" s="35"/>
      <c r="J208" s="35"/>
      <c r="L208" s="35"/>
      <c r="N208" s="35"/>
      <c r="P208" s="35"/>
      <c r="R208" s="35"/>
      <c r="T208" s="35"/>
      <c r="V208" s="35"/>
      <c r="X208" s="35"/>
      <c r="Z208" s="35"/>
      <c r="AB208" s="46"/>
    </row>
    <row r="209">
      <c r="A209" s="73"/>
      <c r="F209" s="35"/>
      <c r="H209" s="35"/>
      <c r="J209" s="35"/>
      <c r="L209" s="35"/>
      <c r="N209" s="35"/>
      <c r="P209" s="35"/>
      <c r="R209" s="35"/>
      <c r="T209" s="35"/>
      <c r="V209" s="35"/>
      <c r="X209" s="35"/>
      <c r="Z209" s="35"/>
      <c r="AB209" s="46"/>
    </row>
    <row r="210">
      <c r="A210" s="73"/>
      <c r="F210" s="35"/>
      <c r="H210" s="35"/>
      <c r="J210" s="35"/>
      <c r="L210" s="35"/>
      <c r="N210" s="35"/>
      <c r="P210" s="35"/>
      <c r="R210" s="35"/>
      <c r="T210" s="35"/>
      <c r="V210" s="35"/>
      <c r="X210" s="35"/>
      <c r="Z210" s="35"/>
      <c r="AB210" s="46"/>
    </row>
    <row r="211">
      <c r="A211" s="73"/>
      <c r="F211" s="35"/>
      <c r="H211" s="35"/>
      <c r="J211" s="35"/>
      <c r="L211" s="35"/>
      <c r="N211" s="35"/>
      <c r="P211" s="35"/>
      <c r="R211" s="35"/>
      <c r="T211" s="35"/>
      <c r="V211" s="35"/>
      <c r="X211" s="35"/>
      <c r="Z211" s="35"/>
      <c r="AB211" s="46"/>
    </row>
    <row r="212">
      <c r="A212" s="73"/>
      <c r="F212" s="35"/>
      <c r="H212" s="35"/>
      <c r="J212" s="35"/>
      <c r="L212" s="35"/>
      <c r="N212" s="35"/>
      <c r="P212" s="35"/>
      <c r="R212" s="35"/>
      <c r="T212" s="35"/>
      <c r="V212" s="35"/>
      <c r="X212" s="35"/>
      <c r="Z212" s="35"/>
      <c r="AB212" s="46"/>
    </row>
    <row r="213">
      <c r="A213" s="73"/>
      <c r="F213" s="35"/>
      <c r="H213" s="35"/>
      <c r="J213" s="35"/>
      <c r="L213" s="35"/>
      <c r="N213" s="35"/>
      <c r="P213" s="35"/>
      <c r="R213" s="35"/>
      <c r="T213" s="35"/>
      <c r="V213" s="35"/>
      <c r="X213" s="35"/>
      <c r="Z213" s="35"/>
      <c r="AB213" s="46"/>
    </row>
    <row r="214">
      <c r="A214" s="73"/>
      <c r="F214" s="35"/>
      <c r="H214" s="35"/>
      <c r="J214" s="35"/>
      <c r="L214" s="35"/>
      <c r="N214" s="35"/>
      <c r="P214" s="35"/>
      <c r="R214" s="35"/>
      <c r="T214" s="35"/>
      <c r="V214" s="35"/>
      <c r="X214" s="35"/>
      <c r="Z214" s="35"/>
      <c r="AB214" s="46"/>
    </row>
    <row r="215">
      <c r="A215" s="73"/>
      <c r="F215" s="35"/>
      <c r="H215" s="35"/>
      <c r="J215" s="35"/>
      <c r="L215" s="35"/>
      <c r="N215" s="35"/>
      <c r="P215" s="35"/>
      <c r="R215" s="35"/>
      <c r="T215" s="35"/>
      <c r="V215" s="35"/>
      <c r="X215" s="35"/>
      <c r="Z215" s="35"/>
      <c r="AB215" s="46"/>
    </row>
    <row r="216">
      <c r="A216" s="73"/>
      <c r="F216" s="35"/>
      <c r="H216" s="35"/>
      <c r="J216" s="35"/>
      <c r="L216" s="35"/>
      <c r="N216" s="35"/>
      <c r="P216" s="35"/>
      <c r="R216" s="35"/>
      <c r="T216" s="35"/>
      <c r="V216" s="35"/>
      <c r="X216" s="35"/>
      <c r="Z216" s="35"/>
      <c r="AB216" s="46"/>
    </row>
    <row r="217">
      <c r="A217" s="73"/>
      <c r="F217" s="35"/>
      <c r="H217" s="35"/>
      <c r="J217" s="35"/>
      <c r="L217" s="35"/>
      <c r="N217" s="35"/>
      <c r="P217" s="35"/>
      <c r="R217" s="35"/>
      <c r="T217" s="35"/>
      <c r="V217" s="35"/>
      <c r="X217" s="35"/>
      <c r="Z217" s="35"/>
      <c r="AB217" s="46"/>
    </row>
    <row r="218">
      <c r="A218" s="73"/>
      <c r="F218" s="35"/>
      <c r="H218" s="35"/>
      <c r="J218" s="35"/>
      <c r="L218" s="35"/>
      <c r="N218" s="35"/>
      <c r="P218" s="35"/>
      <c r="R218" s="35"/>
      <c r="T218" s="35"/>
      <c r="V218" s="35"/>
      <c r="X218" s="35"/>
      <c r="Z218" s="35"/>
      <c r="AB218" s="46"/>
    </row>
    <row r="219">
      <c r="A219" s="73"/>
      <c r="F219" s="35"/>
      <c r="H219" s="35"/>
      <c r="J219" s="35"/>
      <c r="L219" s="35"/>
      <c r="N219" s="35"/>
      <c r="P219" s="35"/>
      <c r="R219" s="35"/>
      <c r="T219" s="35"/>
      <c r="V219" s="35"/>
      <c r="X219" s="35"/>
      <c r="Z219" s="35"/>
      <c r="AB219" s="46"/>
    </row>
    <row r="220">
      <c r="A220" s="73"/>
      <c r="F220" s="35"/>
      <c r="H220" s="35"/>
      <c r="J220" s="35"/>
      <c r="L220" s="35"/>
      <c r="N220" s="35"/>
      <c r="P220" s="35"/>
      <c r="R220" s="35"/>
      <c r="T220" s="35"/>
      <c r="V220" s="35"/>
      <c r="X220" s="35"/>
      <c r="Z220" s="35"/>
      <c r="AB220" s="46"/>
    </row>
    <row r="221">
      <c r="A221" s="73"/>
      <c r="F221" s="35"/>
      <c r="H221" s="35"/>
      <c r="J221" s="35"/>
      <c r="L221" s="35"/>
      <c r="N221" s="35"/>
      <c r="P221" s="35"/>
      <c r="R221" s="35"/>
      <c r="T221" s="35"/>
      <c r="V221" s="35"/>
      <c r="X221" s="35"/>
      <c r="Z221" s="35"/>
      <c r="AB221" s="46"/>
    </row>
    <row r="222">
      <c r="A222" s="73"/>
      <c r="F222" s="35"/>
      <c r="H222" s="35"/>
      <c r="J222" s="35"/>
      <c r="L222" s="35"/>
      <c r="N222" s="35"/>
      <c r="P222" s="35"/>
      <c r="R222" s="35"/>
      <c r="T222" s="35"/>
      <c r="V222" s="35"/>
      <c r="X222" s="35"/>
      <c r="Z222" s="35"/>
      <c r="AB222" s="46"/>
    </row>
    <row r="223">
      <c r="A223" s="73"/>
      <c r="F223" s="35"/>
      <c r="H223" s="35"/>
      <c r="J223" s="35"/>
      <c r="L223" s="35"/>
      <c r="N223" s="35"/>
      <c r="P223" s="35"/>
      <c r="R223" s="35"/>
      <c r="T223" s="35"/>
      <c r="V223" s="35"/>
      <c r="X223" s="35"/>
      <c r="Z223" s="35"/>
      <c r="AB223" s="46"/>
    </row>
    <row r="224">
      <c r="A224" s="73"/>
      <c r="F224" s="35"/>
      <c r="H224" s="35"/>
      <c r="J224" s="35"/>
      <c r="L224" s="35"/>
      <c r="N224" s="35"/>
      <c r="P224" s="35"/>
      <c r="R224" s="35"/>
      <c r="T224" s="35"/>
      <c r="V224" s="35"/>
      <c r="X224" s="35"/>
      <c r="Z224" s="35"/>
      <c r="AB224" s="46"/>
    </row>
    <row r="225">
      <c r="A225" s="73"/>
      <c r="F225" s="35"/>
      <c r="H225" s="35"/>
      <c r="J225" s="35"/>
      <c r="L225" s="35"/>
      <c r="N225" s="35"/>
      <c r="P225" s="35"/>
      <c r="R225" s="35"/>
      <c r="T225" s="35"/>
      <c r="V225" s="35"/>
      <c r="X225" s="35"/>
      <c r="Z225" s="35"/>
      <c r="AB225" s="46"/>
    </row>
    <row r="226">
      <c r="A226" s="73"/>
      <c r="F226" s="35"/>
      <c r="H226" s="35"/>
      <c r="J226" s="35"/>
      <c r="L226" s="35"/>
      <c r="N226" s="35"/>
      <c r="P226" s="35"/>
      <c r="R226" s="35"/>
      <c r="T226" s="35"/>
      <c r="V226" s="35"/>
      <c r="X226" s="35"/>
      <c r="Z226" s="35"/>
      <c r="AB226" s="46"/>
    </row>
    <row r="227">
      <c r="A227" s="73"/>
      <c r="F227" s="35"/>
      <c r="H227" s="35"/>
      <c r="J227" s="35"/>
      <c r="L227" s="35"/>
      <c r="N227" s="35"/>
      <c r="P227" s="35"/>
      <c r="R227" s="35"/>
      <c r="T227" s="35"/>
      <c r="V227" s="35"/>
      <c r="X227" s="35"/>
      <c r="Z227" s="35"/>
      <c r="AB227" s="46"/>
    </row>
    <row r="228">
      <c r="A228" s="73"/>
      <c r="F228" s="35"/>
      <c r="H228" s="35"/>
      <c r="J228" s="35"/>
      <c r="L228" s="35"/>
      <c r="N228" s="35"/>
      <c r="P228" s="35"/>
      <c r="R228" s="35"/>
      <c r="T228" s="35"/>
      <c r="V228" s="35"/>
      <c r="X228" s="35"/>
      <c r="Z228" s="35"/>
      <c r="AB228" s="46"/>
    </row>
    <row r="229">
      <c r="A229" s="73"/>
      <c r="F229" s="35"/>
      <c r="H229" s="35"/>
      <c r="J229" s="35"/>
      <c r="L229" s="35"/>
      <c r="N229" s="35"/>
      <c r="P229" s="35"/>
      <c r="R229" s="35"/>
      <c r="T229" s="35"/>
      <c r="V229" s="35"/>
      <c r="X229" s="35"/>
      <c r="Z229" s="35"/>
      <c r="AB229" s="46"/>
    </row>
    <row r="230">
      <c r="A230" s="73"/>
      <c r="F230" s="35"/>
      <c r="H230" s="35"/>
      <c r="J230" s="35"/>
      <c r="L230" s="35"/>
      <c r="N230" s="35"/>
      <c r="P230" s="35"/>
      <c r="R230" s="35"/>
      <c r="T230" s="35"/>
      <c r="V230" s="35"/>
      <c r="X230" s="35"/>
      <c r="Z230" s="35"/>
      <c r="AB230" s="46"/>
    </row>
    <row r="231">
      <c r="A231" s="73"/>
      <c r="F231" s="35"/>
      <c r="H231" s="35"/>
      <c r="J231" s="35"/>
      <c r="L231" s="35"/>
      <c r="N231" s="35"/>
      <c r="P231" s="35"/>
      <c r="R231" s="35"/>
      <c r="T231" s="35"/>
      <c r="V231" s="35"/>
      <c r="X231" s="35"/>
      <c r="Z231" s="35"/>
      <c r="AB231" s="46"/>
    </row>
    <row r="232">
      <c r="A232" s="73"/>
      <c r="F232" s="35"/>
      <c r="H232" s="35"/>
      <c r="J232" s="35"/>
      <c r="L232" s="35"/>
      <c r="N232" s="35"/>
      <c r="P232" s="35"/>
      <c r="R232" s="35"/>
      <c r="T232" s="35"/>
      <c r="V232" s="35"/>
      <c r="X232" s="35"/>
      <c r="Z232" s="35"/>
      <c r="AB232" s="46"/>
    </row>
    <row r="233">
      <c r="A233" s="73"/>
      <c r="F233" s="35"/>
      <c r="H233" s="35"/>
      <c r="J233" s="35"/>
      <c r="L233" s="35"/>
      <c r="N233" s="35"/>
      <c r="P233" s="35"/>
      <c r="R233" s="35"/>
      <c r="T233" s="35"/>
      <c r="V233" s="35"/>
      <c r="X233" s="35"/>
      <c r="Z233" s="35"/>
      <c r="AB233" s="46"/>
    </row>
    <row r="234">
      <c r="A234" s="73"/>
      <c r="F234" s="35"/>
      <c r="H234" s="35"/>
      <c r="J234" s="35"/>
      <c r="L234" s="35"/>
      <c r="N234" s="35"/>
      <c r="P234" s="35"/>
      <c r="R234" s="35"/>
      <c r="T234" s="35"/>
      <c r="V234" s="35"/>
      <c r="X234" s="35"/>
      <c r="Z234" s="35"/>
      <c r="AB234" s="46"/>
    </row>
    <row r="235">
      <c r="A235" s="73"/>
      <c r="F235" s="35"/>
      <c r="H235" s="35"/>
      <c r="J235" s="35"/>
      <c r="L235" s="35"/>
      <c r="N235" s="35"/>
      <c r="P235" s="35"/>
      <c r="R235" s="35"/>
      <c r="T235" s="35"/>
      <c r="V235" s="35"/>
      <c r="X235" s="35"/>
      <c r="Z235" s="35"/>
      <c r="AB235" s="46"/>
    </row>
    <row r="236">
      <c r="A236" s="73"/>
      <c r="F236" s="35"/>
      <c r="H236" s="35"/>
      <c r="J236" s="35"/>
      <c r="L236" s="35"/>
      <c r="N236" s="35"/>
      <c r="P236" s="35"/>
      <c r="R236" s="35"/>
      <c r="T236" s="35"/>
      <c r="V236" s="35"/>
      <c r="X236" s="35"/>
      <c r="Z236" s="35"/>
      <c r="AB236" s="46"/>
    </row>
    <row r="237">
      <c r="A237" s="73"/>
      <c r="F237" s="35"/>
      <c r="H237" s="35"/>
      <c r="J237" s="35"/>
      <c r="L237" s="35"/>
      <c r="N237" s="35"/>
      <c r="P237" s="35"/>
      <c r="R237" s="35"/>
      <c r="T237" s="35"/>
      <c r="V237" s="35"/>
      <c r="X237" s="35"/>
      <c r="Z237" s="35"/>
      <c r="AB237" s="46"/>
    </row>
    <row r="238">
      <c r="A238" s="73"/>
      <c r="F238" s="35"/>
      <c r="H238" s="35"/>
      <c r="J238" s="35"/>
      <c r="L238" s="35"/>
      <c r="N238" s="35"/>
      <c r="P238" s="35"/>
      <c r="R238" s="35"/>
      <c r="T238" s="35"/>
      <c r="V238" s="35"/>
      <c r="X238" s="35"/>
      <c r="Z238" s="35"/>
      <c r="AB238" s="46"/>
    </row>
    <row r="239">
      <c r="A239" s="73"/>
      <c r="F239" s="35"/>
      <c r="H239" s="35"/>
      <c r="J239" s="35"/>
      <c r="L239" s="35"/>
      <c r="N239" s="35"/>
      <c r="P239" s="35"/>
      <c r="R239" s="35"/>
      <c r="T239" s="35"/>
      <c r="V239" s="35"/>
      <c r="X239" s="35"/>
      <c r="Z239" s="35"/>
      <c r="AB239" s="46"/>
    </row>
    <row r="240">
      <c r="A240" s="73"/>
      <c r="F240" s="35"/>
      <c r="H240" s="35"/>
      <c r="J240" s="35"/>
      <c r="L240" s="35"/>
      <c r="N240" s="35"/>
      <c r="P240" s="35"/>
      <c r="R240" s="35"/>
      <c r="T240" s="35"/>
      <c r="V240" s="35"/>
      <c r="X240" s="35"/>
      <c r="Z240" s="35"/>
      <c r="AB240" s="46"/>
    </row>
    <row r="241">
      <c r="A241" s="73"/>
      <c r="F241" s="35"/>
      <c r="H241" s="35"/>
      <c r="J241" s="35"/>
      <c r="L241" s="35"/>
      <c r="N241" s="35"/>
      <c r="P241" s="35"/>
      <c r="R241" s="35"/>
      <c r="T241" s="35"/>
      <c r="V241" s="35"/>
      <c r="X241" s="35"/>
      <c r="Z241" s="35"/>
      <c r="AB241" s="46"/>
    </row>
    <row r="242">
      <c r="A242" s="73"/>
      <c r="F242" s="35"/>
      <c r="H242" s="35"/>
      <c r="J242" s="35"/>
      <c r="L242" s="35"/>
      <c r="N242" s="35"/>
      <c r="P242" s="35"/>
      <c r="R242" s="35"/>
      <c r="T242" s="35"/>
      <c r="V242" s="35"/>
      <c r="X242" s="35"/>
      <c r="Z242" s="35"/>
      <c r="AB242" s="46"/>
    </row>
    <row r="243">
      <c r="A243" s="73"/>
      <c r="F243" s="35"/>
      <c r="H243" s="35"/>
      <c r="J243" s="35"/>
      <c r="L243" s="35"/>
      <c r="N243" s="35"/>
      <c r="P243" s="35"/>
      <c r="R243" s="35"/>
      <c r="T243" s="35"/>
      <c r="V243" s="35"/>
      <c r="X243" s="35"/>
      <c r="Z243" s="35"/>
      <c r="AB243" s="46"/>
    </row>
    <row r="244">
      <c r="A244" s="73"/>
      <c r="F244" s="35"/>
      <c r="H244" s="35"/>
      <c r="J244" s="35"/>
      <c r="L244" s="35"/>
      <c r="N244" s="35"/>
      <c r="P244" s="35"/>
      <c r="R244" s="35"/>
      <c r="T244" s="35"/>
      <c r="V244" s="35"/>
      <c r="X244" s="35"/>
      <c r="Z244" s="35"/>
      <c r="AB244" s="46"/>
    </row>
    <row r="245">
      <c r="A245" s="73"/>
      <c r="F245" s="35"/>
      <c r="H245" s="35"/>
      <c r="J245" s="35"/>
      <c r="L245" s="35"/>
      <c r="N245" s="35"/>
      <c r="P245" s="35"/>
      <c r="R245" s="35"/>
      <c r="T245" s="35"/>
      <c r="V245" s="35"/>
      <c r="X245" s="35"/>
      <c r="Z245" s="35"/>
      <c r="AB245" s="46"/>
    </row>
    <row r="246">
      <c r="A246" s="73"/>
      <c r="F246" s="35"/>
      <c r="H246" s="35"/>
      <c r="J246" s="35"/>
      <c r="L246" s="35"/>
      <c r="N246" s="35"/>
      <c r="P246" s="35"/>
      <c r="R246" s="35"/>
      <c r="T246" s="35"/>
      <c r="V246" s="35"/>
      <c r="X246" s="35"/>
      <c r="Z246" s="35"/>
      <c r="AB246" s="46"/>
    </row>
    <row r="247">
      <c r="A247" s="73"/>
      <c r="F247" s="35"/>
      <c r="H247" s="35"/>
      <c r="J247" s="35"/>
      <c r="L247" s="35"/>
      <c r="N247" s="35"/>
      <c r="P247" s="35"/>
      <c r="R247" s="35"/>
      <c r="T247" s="35"/>
      <c r="V247" s="35"/>
      <c r="X247" s="35"/>
      <c r="Z247" s="35"/>
      <c r="AB247" s="46"/>
    </row>
    <row r="248">
      <c r="A248" s="73"/>
      <c r="F248" s="35"/>
      <c r="H248" s="35"/>
      <c r="J248" s="35"/>
      <c r="L248" s="35"/>
      <c r="N248" s="35"/>
      <c r="P248" s="35"/>
      <c r="R248" s="35"/>
      <c r="T248" s="35"/>
      <c r="V248" s="35"/>
      <c r="X248" s="35"/>
      <c r="Z248" s="35"/>
      <c r="AB248" s="46"/>
    </row>
    <row r="249">
      <c r="A249" s="73"/>
      <c r="F249" s="35"/>
      <c r="H249" s="35"/>
      <c r="J249" s="35"/>
      <c r="L249" s="35"/>
      <c r="N249" s="35"/>
      <c r="P249" s="35"/>
      <c r="R249" s="35"/>
      <c r="T249" s="35"/>
      <c r="V249" s="35"/>
      <c r="X249" s="35"/>
      <c r="Z249" s="35"/>
      <c r="AB249" s="46"/>
    </row>
    <row r="250">
      <c r="A250" s="73"/>
      <c r="F250" s="35"/>
      <c r="H250" s="35"/>
      <c r="J250" s="35"/>
      <c r="L250" s="35"/>
      <c r="N250" s="35"/>
      <c r="P250" s="35"/>
      <c r="R250" s="35"/>
      <c r="T250" s="35"/>
      <c r="V250" s="35"/>
      <c r="X250" s="35"/>
      <c r="Z250" s="35"/>
      <c r="AB250" s="46"/>
    </row>
    <row r="251">
      <c r="A251" s="73"/>
      <c r="F251" s="35"/>
      <c r="H251" s="35"/>
      <c r="J251" s="35"/>
      <c r="L251" s="35"/>
      <c r="N251" s="35"/>
      <c r="P251" s="35"/>
      <c r="R251" s="35"/>
      <c r="T251" s="35"/>
      <c r="V251" s="35"/>
      <c r="X251" s="35"/>
      <c r="Z251" s="35"/>
      <c r="AB251" s="46"/>
    </row>
    <row r="252">
      <c r="A252" s="73"/>
      <c r="F252" s="35"/>
      <c r="H252" s="35"/>
      <c r="J252" s="35"/>
      <c r="L252" s="35"/>
      <c r="N252" s="35"/>
      <c r="P252" s="35"/>
      <c r="R252" s="35"/>
      <c r="T252" s="35"/>
      <c r="V252" s="35"/>
      <c r="X252" s="35"/>
      <c r="Z252" s="35"/>
      <c r="AB252" s="46"/>
    </row>
    <row r="253">
      <c r="A253" s="73"/>
      <c r="F253" s="35"/>
      <c r="H253" s="35"/>
      <c r="J253" s="35"/>
      <c r="L253" s="35"/>
      <c r="N253" s="35"/>
      <c r="P253" s="35"/>
      <c r="R253" s="35"/>
      <c r="T253" s="35"/>
      <c r="V253" s="35"/>
      <c r="X253" s="35"/>
      <c r="Z253" s="35"/>
      <c r="AB253" s="46"/>
    </row>
    <row r="254">
      <c r="A254" s="73"/>
      <c r="F254" s="35"/>
      <c r="H254" s="35"/>
      <c r="J254" s="35"/>
      <c r="L254" s="35"/>
      <c r="N254" s="35"/>
      <c r="P254" s="35"/>
      <c r="R254" s="35"/>
      <c r="T254" s="35"/>
      <c r="V254" s="35"/>
      <c r="X254" s="35"/>
      <c r="Z254" s="35"/>
      <c r="AB254" s="46"/>
    </row>
    <row r="255">
      <c r="A255" s="73"/>
      <c r="F255" s="35"/>
      <c r="H255" s="35"/>
      <c r="J255" s="35"/>
      <c r="L255" s="35"/>
      <c r="N255" s="35"/>
      <c r="P255" s="35"/>
      <c r="R255" s="35"/>
      <c r="T255" s="35"/>
      <c r="V255" s="35"/>
      <c r="X255" s="35"/>
      <c r="Z255" s="35"/>
      <c r="AB255" s="46"/>
    </row>
    <row r="256">
      <c r="A256" s="73"/>
      <c r="F256" s="35"/>
      <c r="H256" s="35"/>
      <c r="J256" s="35"/>
      <c r="L256" s="35"/>
      <c r="N256" s="35"/>
      <c r="P256" s="35"/>
      <c r="R256" s="35"/>
      <c r="T256" s="35"/>
      <c r="V256" s="35"/>
      <c r="X256" s="35"/>
      <c r="Z256" s="35"/>
      <c r="AB256" s="46"/>
    </row>
    <row r="257">
      <c r="A257" s="73"/>
      <c r="F257" s="35"/>
      <c r="H257" s="35"/>
      <c r="J257" s="35"/>
      <c r="L257" s="35"/>
      <c r="N257" s="35"/>
      <c r="P257" s="35"/>
      <c r="R257" s="35"/>
      <c r="T257" s="35"/>
      <c r="V257" s="35"/>
      <c r="X257" s="35"/>
      <c r="Z257" s="35"/>
      <c r="AB257" s="46"/>
    </row>
    <row r="258">
      <c r="A258" s="73"/>
      <c r="F258" s="35"/>
      <c r="H258" s="35"/>
      <c r="J258" s="35"/>
      <c r="L258" s="35"/>
      <c r="N258" s="35"/>
      <c r="P258" s="35"/>
      <c r="R258" s="35"/>
      <c r="T258" s="35"/>
      <c r="V258" s="35"/>
      <c r="X258" s="35"/>
      <c r="Z258" s="35"/>
      <c r="AB258" s="46"/>
    </row>
    <row r="259">
      <c r="A259" s="73"/>
      <c r="F259" s="35"/>
      <c r="H259" s="35"/>
      <c r="J259" s="35"/>
      <c r="L259" s="35"/>
      <c r="N259" s="35"/>
      <c r="P259" s="35"/>
      <c r="R259" s="35"/>
      <c r="T259" s="35"/>
      <c r="V259" s="35"/>
      <c r="X259" s="35"/>
      <c r="Z259" s="35"/>
      <c r="AB259" s="46"/>
    </row>
    <row r="260">
      <c r="A260" s="73"/>
      <c r="F260" s="35"/>
      <c r="H260" s="35"/>
      <c r="J260" s="35"/>
      <c r="L260" s="35"/>
      <c r="N260" s="35"/>
      <c r="P260" s="35"/>
      <c r="R260" s="35"/>
      <c r="T260" s="35"/>
      <c r="V260" s="35"/>
      <c r="X260" s="35"/>
      <c r="Z260" s="35"/>
      <c r="AB260" s="46"/>
    </row>
    <row r="261">
      <c r="A261" s="73"/>
      <c r="F261" s="35"/>
      <c r="H261" s="35"/>
      <c r="J261" s="35"/>
      <c r="L261" s="35"/>
      <c r="N261" s="35"/>
      <c r="P261" s="35"/>
      <c r="R261" s="35"/>
      <c r="T261" s="35"/>
      <c r="V261" s="35"/>
      <c r="X261" s="35"/>
      <c r="Z261" s="35"/>
      <c r="AB261" s="46"/>
    </row>
    <row r="262">
      <c r="A262" s="73"/>
      <c r="F262" s="35"/>
      <c r="H262" s="35"/>
      <c r="J262" s="35"/>
      <c r="L262" s="35"/>
      <c r="N262" s="35"/>
      <c r="P262" s="35"/>
      <c r="R262" s="35"/>
      <c r="T262" s="35"/>
      <c r="V262" s="35"/>
      <c r="X262" s="35"/>
      <c r="Z262" s="35"/>
      <c r="AB262" s="46"/>
    </row>
    <row r="263">
      <c r="A263" s="73"/>
      <c r="F263" s="35"/>
      <c r="H263" s="35"/>
      <c r="J263" s="35"/>
      <c r="L263" s="35"/>
      <c r="N263" s="35"/>
      <c r="P263" s="35"/>
      <c r="R263" s="35"/>
      <c r="T263" s="35"/>
      <c r="V263" s="35"/>
      <c r="X263" s="35"/>
      <c r="Z263" s="35"/>
      <c r="AB263" s="46"/>
    </row>
    <row r="264">
      <c r="A264" s="73"/>
      <c r="F264" s="35"/>
      <c r="H264" s="35"/>
      <c r="J264" s="35"/>
      <c r="L264" s="35"/>
      <c r="N264" s="35"/>
      <c r="P264" s="35"/>
      <c r="R264" s="35"/>
      <c r="T264" s="35"/>
      <c r="V264" s="35"/>
      <c r="X264" s="35"/>
      <c r="Z264" s="35"/>
      <c r="AB264" s="46"/>
    </row>
    <row r="265">
      <c r="A265" s="73"/>
      <c r="F265" s="35"/>
      <c r="H265" s="35"/>
      <c r="J265" s="35"/>
      <c r="L265" s="35"/>
      <c r="N265" s="35"/>
      <c r="P265" s="35"/>
      <c r="R265" s="35"/>
      <c r="T265" s="35"/>
      <c r="V265" s="35"/>
      <c r="X265" s="35"/>
      <c r="Z265" s="35"/>
      <c r="AB265" s="46"/>
    </row>
    <row r="266">
      <c r="A266" s="73"/>
      <c r="F266" s="35"/>
      <c r="H266" s="35"/>
      <c r="J266" s="35"/>
      <c r="L266" s="35"/>
      <c r="N266" s="35"/>
      <c r="P266" s="35"/>
      <c r="R266" s="35"/>
      <c r="T266" s="35"/>
      <c r="V266" s="35"/>
      <c r="X266" s="35"/>
      <c r="Z266" s="35"/>
      <c r="AB266" s="46"/>
    </row>
    <row r="267">
      <c r="A267" s="73"/>
      <c r="F267" s="35"/>
      <c r="H267" s="35"/>
      <c r="J267" s="35"/>
      <c r="L267" s="35"/>
      <c r="N267" s="35"/>
      <c r="P267" s="35"/>
      <c r="R267" s="35"/>
      <c r="T267" s="35"/>
      <c r="V267" s="35"/>
      <c r="X267" s="35"/>
      <c r="Z267" s="35"/>
      <c r="AB267" s="46"/>
    </row>
    <row r="268">
      <c r="A268" s="73"/>
      <c r="F268" s="35"/>
      <c r="H268" s="35"/>
      <c r="J268" s="35"/>
      <c r="L268" s="35"/>
      <c r="N268" s="35"/>
      <c r="P268" s="35"/>
      <c r="R268" s="35"/>
      <c r="T268" s="35"/>
      <c r="V268" s="35"/>
      <c r="X268" s="35"/>
      <c r="Z268" s="35"/>
      <c r="AB268" s="46"/>
    </row>
    <row r="269">
      <c r="A269" s="73"/>
      <c r="F269" s="35"/>
      <c r="H269" s="35"/>
      <c r="J269" s="35"/>
      <c r="L269" s="35"/>
      <c r="N269" s="35"/>
      <c r="P269" s="35"/>
      <c r="R269" s="35"/>
      <c r="T269" s="35"/>
      <c r="V269" s="35"/>
      <c r="X269" s="35"/>
      <c r="Z269" s="35"/>
      <c r="AB269" s="46"/>
    </row>
    <row r="270">
      <c r="A270" s="73"/>
      <c r="F270" s="35"/>
      <c r="H270" s="35"/>
      <c r="J270" s="35"/>
      <c r="L270" s="35"/>
      <c r="N270" s="35"/>
      <c r="P270" s="35"/>
      <c r="R270" s="35"/>
      <c r="T270" s="35"/>
      <c r="V270" s="35"/>
      <c r="X270" s="35"/>
      <c r="Z270" s="35"/>
      <c r="AB270" s="46"/>
    </row>
    <row r="271">
      <c r="A271" s="73"/>
      <c r="F271" s="35"/>
      <c r="H271" s="35"/>
      <c r="J271" s="35"/>
      <c r="L271" s="35"/>
      <c r="N271" s="35"/>
      <c r="P271" s="35"/>
      <c r="R271" s="35"/>
      <c r="T271" s="35"/>
      <c r="V271" s="35"/>
      <c r="X271" s="35"/>
      <c r="Z271" s="35"/>
      <c r="AB271" s="46"/>
    </row>
    <row r="272">
      <c r="A272" s="73"/>
      <c r="F272" s="35"/>
      <c r="H272" s="35"/>
      <c r="J272" s="35"/>
      <c r="L272" s="35"/>
      <c r="N272" s="35"/>
      <c r="P272" s="35"/>
      <c r="R272" s="35"/>
      <c r="T272" s="35"/>
      <c r="V272" s="35"/>
      <c r="X272" s="35"/>
      <c r="Z272" s="35"/>
      <c r="AB272" s="46"/>
    </row>
    <row r="273">
      <c r="A273" s="73"/>
      <c r="F273" s="35"/>
      <c r="H273" s="35"/>
      <c r="J273" s="35"/>
      <c r="L273" s="35"/>
      <c r="N273" s="35"/>
      <c r="P273" s="35"/>
      <c r="R273" s="35"/>
      <c r="T273" s="35"/>
      <c r="V273" s="35"/>
      <c r="X273" s="35"/>
      <c r="Z273" s="35"/>
      <c r="AB273" s="46"/>
    </row>
    <row r="274">
      <c r="A274" s="73"/>
      <c r="F274" s="35"/>
      <c r="H274" s="35"/>
      <c r="J274" s="35"/>
      <c r="L274" s="35"/>
      <c r="N274" s="35"/>
      <c r="P274" s="35"/>
      <c r="R274" s="35"/>
      <c r="T274" s="35"/>
      <c r="V274" s="35"/>
      <c r="X274" s="35"/>
      <c r="Z274" s="35"/>
      <c r="AB274" s="46"/>
    </row>
    <row r="275">
      <c r="A275" s="73"/>
      <c r="F275" s="35"/>
      <c r="H275" s="35"/>
      <c r="J275" s="35"/>
      <c r="L275" s="35"/>
      <c r="N275" s="35"/>
      <c r="P275" s="35"/>
      <c r="R275" s="35"/>
      <c r="T275" s="35"/>
      <c r="V275" s="35"/>
      <c r="X275" s="35"/>
      <c r="Z275" s="35"/>
      <c r="AB275" s="46"/>
    </row>
    <row r="276">
      <c r="A276" s="73"/>
      <c r="F276" s="35"/>
      <c r="H276" s="35"/>
      <c r="J276" s="35"/>
      <c r="L276" s="35"/>
      <c r="N276" s="35"/>
      <c r="P276" s="35"/>
      <c r="R276" s="35"/>
      <c r="T276" s="35"/>
      <c r="V276" s="35"/>
      <c r="X276" s="35"/>
      <c r="Z276" s="35"/>
      <c r="AB276" s="46"/>
    </row>
    <row r="277">
      <c r="A277" s="73"/>
      <c r="F277" s="35"/>
      <c r="H277" s="35"/>
      <c r="J277" s="35"/>
      <c r="L277" s="35"/>
      <c r="N277" s="35"/>
      <c r="P277" s="35"/>
      <c r="R277" s="35"/>
      <c r="T277" s="35"/>
      <c r="V277" s="35"/>
      <c r="X277" s="35"/>
      <c r="Z277" s="35"/>
      <c r="AB277" s="46"/>
    </row>
    <row r="278">
      <c r="A278" s="73"/>
      <c r="F278" s="35"/>
      <c r="H278" s="35"/>
      <c r="J278" s="35"/>
      <c r="L278" s="35"/>
      <c r="N278" s="35"/>
      <c r="P278" s="35"/>
      <c r="R278" s="35"/>
      <c r="T278" s="35"/>
      <c r="V278" s="35"/>
      <c r="X278" s="35"/>
      <c r="Z278" s="35"/>
      <c r="AB278" s="46"/>
    </row>
    <row r="279">
      <c r="A279" s="73"/>
      <c r="F279" s="35"/>
      <c r="H279" s="35"/>
      <c r="J279" s="35"/>
      <c r="L279" s="35"/>
      <c r="N279" s="35"/>
      <c r="P279" s="35"/>
      <c r="R279" s="35"/>
      <c r="T279" s="35"/>
      <c r="V279" s="35"/>
      <c r="X279" s="35"/>
      <c r="Z279" s="35"/>
      <c r="AB279" s="46"/>
    </row>
    <row r="280">
      <c r="A280" s="73"/>
      <c r="F280" s="35"/>
      <c r="H280" s="35"/>
      <c r="J280" s="35"/>
      <c r="L280" s="35"/>
      <c r="N280" s="35"/>
      <c r="P280" s="35"/>
      <c r="R280" s="35"/>
      <c r="T280" s="35"/>
      <c r="V280" s="35"/>
      <c r="X280" s="35"/>
      <c r="Z280" s="35"/>
      <c r="AB280" s="46"/>
    </row>
    <row r="281">
      <c r="A281" s="73"/>
      <c r="F281" s="35"/>
      <c r="H281" s="35"/>
      <c r="J281" s="35"/>
      <c r="L281" s="35"/>
      <c r="N281" s="35"/>
      <c r="P281" s="35"/>
      <c r="R281" s="35"/>
      <c r="T281" s="35"/>
      <c r="V281" s="35"/>
      <c r="X281" s="35"/>
      <c r="Z281" s="35"/>
      <c r="AB281" s="46"/>
    </row>
    <row r="282">
      <c r="A282" s="73"/>
      <c r="F282" s="35"/>
      <c r="H282" s="35"/>
      <c r="J282" s="35"/>
      <c r="L282" s="35"/>
      <c r="N282" s="35"/>
      <c r="P282" s="35"/>
      <c r="R282" s="35"/>
      <c r="T282" s="35"/>
      <c r="V282" s="35"/>
      <c r="X282" s="35"/>
      <c r="Z282" s="35"/>
      <c r="AB282" s="46"/>
    </row>
    <row r="283">
      <c r="A283" s="73"/>
      <c r="F283" s="35"/>
      <c r="H283" s="35"/>
      <c r="J283" s="35"/>
      <c r="L283" s="35"/>
      <c r="N283" s="35"/>
      <c r="P283" s="35"/>
      <c r="R283" s="35"/>
      <c r="T283" s="35"/>
      <c r="V283" s="35"/>
      <c r="X283" s="35"/>
      <c r="Z283" s="35"/>
      <c r="AB283" s="46"/>
    </row>
    <row r="284">
      <c r="A284" s="73"/>
      <c r="F284" s="35"/>
      <c r="H284" s="35"/>
      <c r="J284" s="35"/>
      <c r="L284" s="35"/>
      <c r="N284" s="35"/>
      <c r="P284" s="35"/>
      <c r="R284" s="35"/>
      <c r="T284" s="35"/>
      <c r="V284" s="35"/>
      <c r="X284" s="35"/>
      <c r="Z284" s="35"/>
      <c r="AB284" s="46"/>
    </row>
    <row r="285">
      <c r="A285" s="73"/>
      <c r="F285" s="35"/>
      <c r="H285" s="35"/>
      <c r="J285" s="35"/>
      <c r="L285" s="35"/>
      <c r="N285" s="35"/>
      <c r="P285" s="35"/>
      <c r="R285" s="35"/>
      <c r="T285" s="35"/>
      <c r="V285" s="35"/>
      <c r="X285" s="35"/>
      <c r="Z285" s="35"/>
      <c r="AB285" s="46"/>
    </row>
    <row r="286">
      <c r="A286" s="73"/>
      <c r="F286" s="35"/>
      <c r="H286" s="35"/>
      <c r="J286" s="35"/>
      <c r="L286" s="35"/>
      <c r="N286" s="35"/>
      <c r="P286" s="35"/>
      <c r="R286" s="35"/>
      <c r="T286" s="35"/>
      <c r="V286" s="35"/>
      <c r="X286" s="35"/>
      <c r="Z286" s="35"/>
      <c r="AB286" s="46"/>
    </row>
    <row r="287">
      <c r="A287" s="73"/>
      <c r="F287" s="35"/>
      <c r="H287" s="35"/>
      <c r="J287" s="35"/>
      <c r="L287" s="35"/>
      <c r="N287" s="35"/>
      <c r="P287" s="35"/>
      <c r="R287" s="35"/>
      <c r="T287" s="35"/>
      <c r="V287" s="35"/>
      <c r="X287" s="35"/>
      <c r="Z287" s="35"/>
      <c r="AB287" s="46"/>
    </row>
    <row r="288">
      <c r="A288" s="73"/>
      <c r="F288" s="35"/>
      <c r="H288" s="35"/>
      <c r="J288" s="35"/>
      <c r="L288" s="35"/>
      <c r="N288" s="35"/>
      <c r="P288" s="35"/>
      <c r="R288" s="35"/>
      <c r="T288" s="35"/>
      <c r="V288" s="35"/>
      <c r="X288" s="35"/>
      <c r="Z288" s="35"/>
      <c r="AB288" s="46"/>
    </row>
    <row r="289">
      <c r="A289" s="73"/>
      <c r="F289" s="35"/>
      <c r="H289" s="35"/>
      <c r="J289" s="35"/>
      <c r="L289" s="35"/>
      <c r="N289" s="35"/>
      <c r="P289" s="35"/>
      <c r="R289" s="35"/>
      <c r="T289" s="35"/>
      <c r="V289" s="35"/>
      <c r="X289" s="35"/>
      <c r="Z289" s="35"/>
      <c r="AB289" s="46"/>
    </row>
    <row r="290">
      <c r="A290" s="73"/>
      <c r="F290" s="35"/>
      <c r="H290" s="35"/>
      <c r="J290" s="35"/>
      <c r="L290" s="35"/>
      <c r="N290" s="35"/>
      <c r="P290" s="35"/>
      <c r="R290" s="35"/>
      <c r="T290" s="35"/>
      <c r="V290" s="35"/>
      <c r="X290" s="35"/>
      <c r="Z290" s="35"/>
      <c r="AB290" s="46"/>
    </row>
    <row r="291">
      <c r="A291" s="73"/>
      <c r="F291" s="35"/>
      <c r="H291" s="35"/>
      <c r="J291" s="35"/>
      <c r="L291" s="35"/>
      <c r="N291" s="35"/>
      <c r="P291" s="35"/>
      <c r="R291" s="35"/>
      <c r="T291" s="35"/>
      <c r="V291" s="35"/>
      <c r="X291" s="35"/>
      <c r="Z291" s="35"/>
      <c r="AB291" s="46"/>
    </row>
    <row r="292">
      <c r="A292" s="73"/>
      <c r="F292" s="35"/>
      <c r="H292" s="35"/>
      <c r="J292" s="35"/>
      <c r="L292" s="35"/>
      <c r="N292" s="35"/>
      <c r="P292" s="35"/>
      <c r="R292" s="35"/>
      <c r="T292" s="35"/>
      <c r="V292" s="35"/>
      <c r="X292" s="35"/>
      <c r="Z292" s="35"/>
      <c r="AB292" s="46"/>
    </row>
    <row r="293">
      <c r="A293" s="73"/>
      <c r="F293" s="35"/>
      <c r="H293" s="35"/>
      <c r="J293" s="35"/>
      <c r="L293" s="35"/>
      <c r="N293" s="35"/>
      <c r="P293" s="35"/>
      <c r="R293" s="35"/>
      <c r="T293" s="35"/>
      <c r="V293" s="35"/>
      <c r="X293" s="35"/>
      <c r="Z293" s="35"/>
      <c r="AB293" s="46"/>
    </row>
    <row r="294">
      <c r="A294" s="73"/>
      <c r="F294" s="35"/>
      <c r="H294" s="35"/>
      <c r="J294" s="35"/>
      <c r="L294" s="35"/>
      <c r="N294" s="35"/>
      <c r="P294" s="35"/>
      <c r="R294" s="35"/>
      <c r="T294" s="35"/>
      <c r="V294" s="35"/>
      <c r="X294" s="35"/>
      <c r="Z294" s="35"/>
      <c r="AB294" s="46"/>
    </row>
    <row r="295">
      <c r="A295" s="73"/>
      <c r="F295" s="35"/>
      <c r="H295" s="35"/>
      <c r="J295" s="35"/>
      <c r="L295" s="35"/>
      <c r="N295" s="35"/>
      <c r="P295" s="35"/>
      <c r="R295" s="35"/>
      <c r="T295" s="35"/>
      <c r="V295" s="35"/>
      <c r="X295" s="35"/>
      <c r="Z295" s="35"/>
      <c r="AB295" s="46"/>
    </row>
    <row r="296">
      <c r="A296" s="73"/>
      <c r="F296" s="35"/>
      <c r="H296" s="35"/>
      <c r="J296" s="35"/>
      <c r="L296" s="35"/>
      <c r="N296" s="35"/>
      <c r="P296" s="35"/>
      <c r="R296" s="35"/>
      <c r="T296" s="35"/>
      <c r="V296" s="35"/>
      <c r="X296" s="35"/>
      <c r="Z296" s="35"/>
      <c r="AB296" s="46"/>
    </row>
    <row r="297">
      <c r="A297" s="73"/>
      <c r="F297" s="35"/>
      <c r="H297" s="35"/>
      <c r="J297" s="35"/>
      <c r="L297" s="35"/>
      <c r="N297" s="35"/>
      <c r="P297" s="35"/>
      <c r="R297" s="35"/>
      <c r="T297" s="35"/>
      <c r="V297" s="35"/>
      <c r="X297" s="35"/>
      <c r="Z297" s="35"/>
      <c r="AB297" s="46"/>
    </row>
    <row r="298">
      <c r="A298" s="73"/>
      <c r="F298" s="35"/>
      <c r="H298" s="35"/>
      <c r="J298" s="35"/>
      <c r="L298" s="35"/>
      <c r="N298" s="35"/>
      <c r="P298" s="35"/>
      <c r="R298" s="35"/>
      <c r="T298" s="35"/>
      <c r="V298" s="35"/>
      <c r="X298" s="35"/>
      <c r="Z298" s="35"/>
      <c r="AB298" s="46"/>
    </row>
    <row r="299">
      <c r="A299" s="73"/>
      <c r="F299" s="35"/>
      <c r="H299" s="35"/>
      <c r="J299" s="35"/>
      <c r="L299" s="35"/>
      <c r="N299" s="35"/>
      <c r="P299" s="35"/>
      <c r="R299" s="35"/>
      <c r="T299" s="35"/>
      <c r="V299" s="35"/>
      <c r="X299" s="35"/>
      <c r="Z299" s="35"/>
      <c r="AB299" s="46"/>
    </row>
    <row r="300">
      <c r="A300" s="73"/>
      <c r="F300" s="35"/>
      <c r="H300" s="35"/>
      <c r="J300" s="35"/>
      <c r="L300" s="35"/>
      <c r="N300" s="35"/>
      <c r="P300" s="35"/>
      <c r="R300" s="35"/>
      <c r="T300" s="35"/>
      <c r="V300" s="35"/>
      <c r="X300" s="35"/>
      <c r="Z300" s="35"/>
      <c r="AB300" s="46"/>
    </row>
    <row r="301">
      <c r="A301" s="73"/>
      <c r="F301" s="35"/>
      <c r="H301" s="35"/>
      <c r="J301" s="35"/>
      <c r="L301" s="35"/>
      <c r="N301" s="35"/>
      <c r="P301" s="35"/>
      <c r="R301" s="35"/>
      <c r="T301" s="35"/>
      <c r="V301" s="35"/>
      <c r="X301" s="35"/>
      <c r="Z301" s="35"/>
      <c r="AB301" s="46"/>
    </row>
    <row r="302">
      <c r="A302" s="73"/>
      <c r="F302" s="35"/>
      <c r="H302" s="35"/>
      <c r="J302" s="35"/>
      <c r="L302" s="35"/>
      <c r="N302" s="35"/>
      <c r="P302" s="35"/>
      <c r="R302" s="35"/>
      <c r="T302" s="35"/>
      <c r="V302" s="35"/>
      <c r="X302" s="35"/>
      <c r="Z302" s="35"/>
      <c r="AB302" s="46"/>
    </row>
    <row r="303">
      <c r="A303" s="73"/>
      <c r="F303" s="35"/>
      <c r="H303" s="35"/>
      <c r="J303" s="35"/>
      <c r="L303" s="35"/>
      <c r="N303" s="35"/>
      <c r="P303" s="35"/>
      <c r="R303" s="35"/>
      <c r="T303" s="35"/>
      <c r="V303" s="35"/>
      <c r="X303" s="35"/>
      <c r="Z303" s="35"/>
      <c r="AB303" s="46"/>
    </row>
    <row r="304">
      <c r="A304" s="73"/>
      <c r="F304" s="35"/>
      <c r="H304" s="35"/>
      <c r="J304" s="35"/>
      <c r="L304" s="35"/>
      <c r="N304" s="35"/>
      <c r="P304" s="35"/>
      <c r="R304" s="35"/>
      <c r="T304" s="35"/>
      <c r="V304" s="35"/>
      <c r="X304" s="35"/>
      <c r="Z304" s="35"/>
      <c r="AB304" s="46"/>
    </row>
    <row r="305">
      <c r="A305" s="73"/>
      <c r="F305" s="35"/>
      <c r="H305" s="35"/>
      <c r="J305" s="35"/>
      <c r="L305" s="35"/>
      <c r="N305" s="35"/>
      <c r="P305" s="35"/>
      <c r="R305" s="35"/>
      <c r="T305" s="35"/>
      <c r="V305" s="35"/>
      <c r="X305" s="35"/>
      <c r="Z305" s="35"/>
      <c r="AB305" s="46"/>
    </row>
    <row r="306">
      <c r="A306" s="73"/>
      <c r="F306" s="35"/>
      <c r="H306" s="35"/>
      <c r="J306" s="35"/>
      <c r="L306" s="35"/>
      <c r="N306" s="35"/>
      <c r="P306" s="35"/>
      <c r="R306" s="35"/>
      <c r="T306" s="35"/>
      <c r="V306" s="35"/>
      <c r="X306" s="35"/>
      <c r="Z306" s="35"/>
      <c r="AB306" s="46"/>
    </row>
    <row r="307">
      <c r="A307" s="73"/>
      <c r="F307" s="35"/>
      <c r="H307" s="35"/>
      <c r="J307" s="35"/>
      <c r="L307" s="35"/>
      <c r="N307" s="35"/>
      <c r="P307" s="35"/>
      <c r="R307" s="35"/>
      <c r="T307" s="35"/>
      <c r="V307" s="35"/>
      <c r="X307" s="35"/>
      <c r="Z307" s="35"/>
      <c r="AB307" s="46"/>
    </row>
    <row r="308">
      <c r="A308" s="73"/>
      <c r="F308" s="35"/>
      <c r="H308" s="35"/>
      <c r="J308" s="35"/>
      <c r="L308" s="35"/>
      <c r="N308" s="35"/>
      <c r="P308" s="35"/>
      <c r="R308" s="35"/>
      <c r="T308" s="35"/>
      <c r="V308" s="35"/>
      <c r="X308" s="35"/>
      <c r="Z308" s="35"/>
      <c r="AB308" s="46"/>
    </row>
    <row r="309">
      <c r="A309" s="73"/>
      <c r="F309" s="35"/>
      <c r="H309" s="35"/>
      <c r="J309" s="35"/>
      <c r="L309" s="35"/>
      <c r="N309" s="35"/>
      <c r="P309" s="35"/>
      <c r="R309" s="35"/>
      <c r="T309" s="35"/>
      <c r="V309" s="35"/>
      <c r="X309" s="35"/>
      <c r="Z309" s="35"/>
      <c r="AB309" s="46"/>
    </row>
    <row r="310">
      <c r="A310" s="73"/>
      <c r="F310" s="35"/>
      <c r="H310" s="35"/>
      <c r="J310" s="35"/>
      <c r="L310" s="35"/>
      <c r="N310" s="35"/>
      <c r="P310" s="35"/>
      <c r="R310" s="35"/>
      <c r="T310" s="35"/>
      <c r="V310" s="35"/>
      <c r="X310" s="35"/>
      <c r="Z310" s="35"/>
      <c r="AB310" s="46"/>
    </row>
    <row r="311">
      <c r="A311" s="73"/>
      <c r="F311" s="35"/>
      <c r="H311" s="35"/>
      <c r="J311" s="35"/>
      <c r="L311" s="35"/>
      <c r="N311" s="35"/>
      <c r="P311" s="35"/>
      <c r="R311" s="35"/>
      <c r="T311" s="35"/>
      <c r="V311" s="35"/>
      <c r="X311" s="35"/>
      <c r="Z311" s="35"/>
      <c r="AB311" s="46"/>
    </row>
    <row r="312">
      <c r="A312" s="73"/>
      <c r="F312" s="35"/>
      <c r="H312" s="35"/>
      <c r="J312" s="35"/>
      <c r="L312" s="35"/>
      <c r="N312" s="35"/>
      <c r="P312" s="35"/>
      <c r="R312" s="35"/>
      <c r="T312" s="35"/>
      <c r="V312" s="35"/>
      <c r="X312" s="35"/>
      <c r="Z312" s="35"/>
      <c r="AB312" s="46"/>
    </row>
    <row r="313">
      <c r="A313" s="73"/>
      <c r="F313" s="35"/>
      <c r="H313" s="35"/>
      <c r="J313" s="35"/>
      <c r="L313" s="35"/>
      <c r="N313" s="35"/>
      <c r="P313" s="35"/>
      <c r="R313" s="35"/>
      <c r="T313" s="35"/>
      <c r="V313" s="35"/>
      <c r="X313" s="35"/>
      <c r="Z313" s="35"/>
      <c r="AB313" s="46"/>
    </row>
    <row r="314">
      <c r="A314" s="73"/>
      <c r="F314" s="35"/>
      <c r="H314" s="35"/>
      <c r="J314" s="35"/>
      <c r="L314" s="35"/>
      <c r="N314" s="35"/>
      <c r="P314" s="35"/>
      <c r="R314" s="35"/>
      <c r="T314" s="35"/>
      <c r="V314" s="35"/>
      <c r="X314" s="35"/>
      <c r="Z314" s="35"/>
      <c r="AB314" s="46"/>
    </row>
    <row r="315">
      <c r="A315" s="73"/>
      <c r="F315" s="35"/>
      <c r="H315" s="35"/>
      <c r="J315" s="35"/>
      <c r="L315" s="35"/>
      <c r="N315" s="35"/>
      <c r="P315" s="35"/>
      <c r="R315" s="35"/>
      <c r="T315" s="35"/>
      <c r="V315" s="35"/>
      <c r="X315" s="35"/>
      <c r="Z315" s="35"/>
      <c r="AB315" s="46"/>
    </row>
    <row r="316">
      <c r="A316" s="73"/>
      <c r="F316" s="35"/>
      <c r="H316" s="35"/>
      <c r="J316" s="35"/>
      <c r="L316" s="35"/>
      <c r="N316" s="35"/>
      <c r="P316" s="35"/>
      <c r="R316" s="35"/>
      <c r="T316" s="35"/>
      <c r="V316" s="35"/>
      <c r="X316" s="35"/>
      <c r="Z316" s="35"/>
      <c r="AB316" s="46"/>
    </row>
    <row r="317">
      <c r="A317" s="73"/>
      <c r="F317" s="35"/>
      <c r="H317" s="35"/>
      <c r="J317" s="35"/>
      <c r="L317" s="35"/>
      <c r="N317" s="35"/>
      <c r="P317" s="35"/>
      <c r="R317" s="35"/>
      <c r="T317" s="35"/>
      <c r="V317" s="35"/>
      <c r="X317" s="35"/>
      <c r="Z317" s="35"/>
      <c r="AB317" s="46"/>
    </row>
    <row r="318">
      <c r="A318" s="73"/>
      <c r="F318" s="35"/>
      <c r="H318" s="35"/>
      <c r="J318" s="35"/>
      <c r="L318" s="35"/>
      <c r="N318" s="35"/>
      <c r="P318" s="35"/>
      <c r="R318" s="35"/>
      <c r="T318" s="35"/>
      <c r="V318" s="35"/>
      <c r="X318" s="35"/>
      <c r="Z318" s="35"/>
      <c r="AB318" s="46"/>
    </row>
    <row r="319">
      <c r="A319" s="73"/>
      <c r="F319" s="35"/>
      <c r="H319" s="35"/>
      <c r="J319" s="35"/>
      <c r="L319" s="35"/>
      <c r="N319" s="35"/>
      <c r="P319" s="35"/>
      <c r="R319" s="35"/>
      <c r="T319" s="35"/>
      <c r="V319" s="35"/>
      <c r="X319" s="35"/>
      <c r="Z319" s="35"/>
      <c r="AB319" s="46"/>
    </row>
    <row r="320">
      <c r="A320" s="73"/>
      <c r="F320" s="35"/>
      <c r="H320" s="35"/>
      <c r="J320" s="35"/>
      <c r="L320" s="35"/>
      <c r="N320" s="35"/>
      <c r="P320" s="35"/>
      <c r="R320" s="35"/>
      <c r="T320" s="35"/>
      <c r="V320" s="35"/>
      <c r="X320" s="35"/>
      <c r="Z320" s="35"/>
      <c r="AB320" s="46"/>
    </row>
    <row r="321">
      <c r="A321" s="73"/>
      <c r="F321" s="35"/>
      <c r="H321" s="35"/>
      <c r="J321" s="35"/>
      <c r="L321" s="35"/>
      <c r="N321" s="35"/>
      <c r="P321" s="35"/>
      <c r="R321" s="35"/>
      <c r="T321" s="35"/>
      <c r="V321" s="35"/>
      <c r="X321" s="35"/>
      <c r="Z321" s="35"/>
      <c r="AB321" s="46"/>
    </row>
    <row r="322">
      <c r="A322" s="73"/>
      <c r="F322" s="35"/>
      <c r="H322" s="35"/>
      <c r="J322" s="35"/>
      <c r="L322" s="35"/>
      <c r="N322" s="35"/>
      <c r="P322" s="35"/>
      <c r="R322" s="35"/>
      <c r="T322" s="35"/>
      <c r="V322" s="35"/>
      <c r="X322" s="35"/>
      <c r="Z322" s="35"/>
      <c r="AB322" s="46"/>
    </row>
    <row r="323">
      <c r="A323" s="73"/>
      <c r="F323" s="35"/>
      <c r="H323" s="35"/>
      <c r="J323" s="35"/>
      <c r="L323" s="35"/>
      <c r="N323" s="35"/>
      <c r="P323" s="35"/>
      <c r="R323" s="35"/>
      <c r="T323" s="35"/>
      <c r="V323" s="35"/>
      <c r="X323" s="35"/>
      <c r="Z323" s="35"/>
      <c r="AB323" s="46"/>
    </row>
    <row r="324">
      <c r="A324" s="73"/>
      <c r="F324" s="35"/>
      <c r="H324" s="35"/>
      <c r="J324" s="35"/>
      <c r="L324" s="35"/>
      <c r="N324" s="35"/>
      <c r="P324" s="35"/>
      <c r="R324" s="35"/>
      <c r="T324" s="35"/>
      <c r="V324" s="35"/>
      <c r="X324" s="35"/>
      <c r="Z324" s="35"/>
      <c r="AB324" s="46"/>
    </row>
    <row r="325">
      <c r="A325" s="73"/>
      <c r="F325" s="35"/>
      <c r="H325" s="35"/>
      <c r="J325" s="35"/>
      <c r="L325" s="35"/>
      <c r="N325" s="35"/>
      <c r="P325" s="35"/>
      <c r="R325" s="35"/>
      <c r="T325" s="35"/>
      <c r="V325" s="35"/>
      <c r="X325" s="35"/>
      <c r="Z325" s="35"/>
      <c r="AB325" s="46"/>
    </row>
    <row r="326">
      <c r="A326" s="73"/>
      <c r="F326" s="35"/>
      <c r="H326" s="35"/>
      <c r="J326" s="35"/>
      <c r="L326" s="35"/>
      <c r="N326" s="35"/>
      <c r="P326" s="35"/>
      <c r="R326" s="35"/>
      <c r="T326" s="35"/>
      <c r="V326" s="35"/>
      <c r="X326" s="35"/>
      <c r="Z326" s="35"/>
      <c r="AB326" s="46"/>
    </row>
    <row r="327">
      <c r="A327" s="73"/>
      <c r="F327" s="35"/>
      <c r="H327" s="35"/>
      <c r="J327" s="35"/>
      <c r="L327" s="35"/>
      <c r="N327" s="35"/>
      <c r="P327" s="35"/>
      <c r="R327" s="35"/>
      <c r="T327" s="35"/>
      <c r="V327" s="35"/>
      <c r="X327" s="35"/>
      <c r="Z327" s="35"/>
      <c r="AB327" s="46"/>
    </row>
    <row r="328">
      <c r="A328" s="73"/>
      <c r="F328" s="35"/>
      <c r="H328" s="35"/>
      <c r="J328" s="35"/>
      <c r="L328" s="35"/>
      <c r="N328" s="35"/>
      <c r="P328" s="35"/>
      <c r="R328" s="35"/>
      <c r="T328" s="35"/>
      <c r="V328" s="35"/>
      <c r="X328" s="35"/>
      <c r="Z328" s="35"/>
      <c r="AB328" s="46"/>
    </row>
    <row r="329">
      <c r="A329" s="73"/>
      <c r="F329" s="35"/>
      <c r="H329" s="35"/>
      <c r="J329" s="35"/>
      <c r="L329" s="35"/>
      <c r="N329" s="35"/>
      <c r="P329" s="35"/>
      <c r="R329" s="35"/>
      <c r="T329" s="35"/>
      <c r="V329" s="35"/>
      <c r="X329" s="35"/>
      <c r="Z329" s="35"/>
      <c r="AB329" s="46"/>
    </row>
    <row r="330">
      <c r="A330" s="73"/>
      <c r="F330" s="35"/>
      <c r="H330" s="35"/>
      <c r="J330" s="35"/>
      <c r="L330" s="35"/>
      <c r="N330" s="35"/>
      <c r="P330" s="35"/>
      <c r="R330" s="35"/>
      <c r="T330" s="35"/>
      <c r="V330" s="35"/>
      <c r="X330" s="35"/>
      <c r="Z330" s="35"/>
      <c r="AB330" s="46"/>
    </row>
    <row r="331">
      <c r="A331" s="73"/>
      <c r="F331" s="35"/>
      <c r="H331" s="35"/>
      <c r="J331" s="35"/>
      <c r="L331" s="35"/>
      <c r="N331" s="35"/>
      <c r="P331" s="35"/>
      <c r="R331" s="35"/>
      <c r="T331" s="35"/>
      <c r="V331" s="35"/>
      <c r="X331" s="35"/>
      <c r="Z331" s="35"/>
      <c r="AB331" s="46"/>
    </row>
    <row r="332">
      <c r="A332" s="73"/>
      <c r="F332" s="35"/>
      <c r="H332" s="35"/>
      <c r="J332" s="35"/>
      <c r="L332" s="35"/>
      <c r="N332" s="35"/>
      <c r="P332" s="35"/>
      <c r="R332" s="35"/>
      <c r="T332" s="35"/>
      <c r="V332" s="35"/>
      <c r="X332" s="35"/>
      <c r="Z332" s="35"/>
      <c r="AB332" s="46"/>
    </row>
    <row r="333">
      <c r="A333" s="73"/>
      <c r="F333" s="35"/>
      <c r="H333" s="35"/>
      <c r="J333" s="35"/>
      <c r="L333" s="35"/>
      <c r="N333" s="35"/>
      <c r="P333" s="35"/>
      <c r="R333" s="35"/>
      <c r="T333" s="35"/>
      <c r="V333" s="35"/>
      <c r="X333" s="35"/>
      <c r="Z333" s="35"/>
      <c r="AB333" s="46"/>
    </row>
    <row r="334">
      <c r="A334" s="73"/>
      <c r="F334" s="35"/>
      <c r="H334" s="35"/>
      <c r="J334" s="35"/>
      <c r="L334" s="35"/>
      <c r="N334" s="35"/>
      <c r="P334" s="35"/>
      <c r="R334" s="35"/>
      <c r="T334" s="35"/>
      <c r="V334" s="35"/>
      <c r="X334" s="35"/>
      <c r="Z334" s="35"/>
      <c r="AB334" s="46"/>
    </row>
    <row r="335">
      <c r="A335" s="73"/>
      <c r="F335" s="35"/>
      <c r="H335" s="35"/>
      <c r="J335" s="35"/>
      <c r="L335" s="35"/>
      <c r="N335" s="35"/>
      <c r="P335" s="35"/>
      <c r="R335" s="35"/>
      <c r="T335" s="35"/>
      <c r="V335" s="35"/>
      <c r="X335" s="35"/>
      <c r="Z335" s="35"/>
      <c r="AB335" s="46"/>
    </row>
    <row r="336">
      <c r="A336" s="73"/>
      <c r="F336" s="35"/>
      <c r="H336" s="35"/>
      <c r="J336" s="35"/>
      <c r="L336" s="35"/>
      <c r="N336" s="35"/>
      <c r="P336" s="35"/>
      <c r="R336" s="35"/>
      <c r="T336" s="35"/>
      <c r="V336" s="35"/>
      <c r="X336" s="35"/>
      <c r="Z336" s="35"/>
      <c r="AB336" s="46"/>
    </row>
    <row r="337">
      <c r="A337" s="73"/>
      <c r="F337" s="35"/>
      <c r="H337" s="35"/>
      <c r="J337" s="35"/>
      <c r="L337" s="35"/>
      <c r="N337" s="35"/>
      <c r="P337" s="35"/>
      <c r="R337" s="35"/>
      <c r="T337" s="35"/>
      <c r="V337" s="35"/>
      <c r="X337" s="35"/>
      <c r="Z337" s="35"/>
      <c r="AB337" s="46"/>
    </row>
    <row r="338">
      <c r="A338" s="73"/>
      <c r="F338" s="35"/>
      <c r="H338" s="35"/>
      <c r="J338" s="35"/>
      <c r="L338" s="35"/>
      <c r="N338" s="35"/>
      <c r="P338" s="35"/>
      <c r="R338" s="35"/>
      <c r="T338" s="35"/>
      <c r="V338" s="35"/>
      <c r="X338" s="35"/>
      <c r="Z338" s="35"/>
      <c r="AB338" s="46"/>
    </row>
    <row r="339">
      <c r="A339" s="73"/>
      <c r="F339" s="35"/>
      <c r="H339" s="35"/>
      <c r="J339" s="35"/>
      <c r="L339" s="35"/>
      <c r="N339" s="35"/>
      <c r="P339" s="35"/>
      <c r="R339" s="35"/>
      <c r="T339" s="35"/>
      <c r="V339" s="35"/>
      <c r="X339" s="35"/>
      <c r="Z339" s="35"/>
      <c r="AB339" s="46"/>
    </row>
    <row r="340">
      <c r="A340" s="73"/>
      <c r="F340" s="35"/>
      <c r="H340" s="35"/>
      <c r="J340" s="35"/>
      <c r="L340" s="35"/>
      <c r="N340" s="35"/>
      <c r="P340" s="35"/>
      <c r="R340" s="35"/>
      <c r="T340" s="35"/>
      <c r="V340" s="35"/>
      <c r="X340" s="35"/>
      <c r="Z340" s="35"/>
      <c r="AB340" s="46"/>
    </row>
    <row r="341">
      <c r="A341" s="73"/>
      <c r="F341" s="35"/>
      <c r="H341" s="35"/>
      <c r="J341" s="35"/>
      <c r="L341" s="35"/>
      <c r="N341" s="35"/>
      <c r="P341" s="35"/>
      <c r="R341" s="35"/>
      <c r="T341" s="35"/>
      <c r="V341" s="35"/>
      <c r="X341" s="35"/>
      <c r="Z341" s="35"/>
      <c r="AB341" s="46"/>
    </row>
    <row r="342">
      <c r="A342" s="73"/>
      <c r="F342" s="35"/>
      <c r="H342" s="35"/>
      <c r="J342" s="35"/>
      <c r="L342" s="35"/>
      <c r="N342" s="35"/>
      <c r="P342" s="35"/>
      <c r="R342" s="35"/>
      <c r="T342" s="35"/>
      <c r="V342" s="35"/>
      <c r="X342" s="35"/>
      <c r="Z342" s="35"/>
      <c r="AB342" s="46"/>
    </row>
    <row r="343">
      <c r="A343" s="73"/>
      <c r="F343" s="35"/>
      <c r="H343" s="35"/>
      <c r="J343" s="35"/>
      <c r="L343" s="35"/>
      <c r="N343" s="35"/>
      <c r="P343" s="35"/>
      <c r="R343" s="35"/>
      <c r="T343" s="35"/>
      <c r="V343" s="35"/>
      <c r="X343" s="35"/>
      <c r="Z343" s="35"/>
      <c r="AB343" s="46"/>
    </row>
    <row r="344">
      <c r="A344" s="73"/>
      <c r="F344" s="35"/>
      <c r="H344" s="35"/>
      <c r="J344" s="35"/>
      <c r="L344" s="35"/>
      <c r="N344" s="35"/>
      <c r="P344" s="35"/>
      <c r="R344" s="35"/>
      <c r="T344" s="35"/>
      <c r="V344" s="35"/>
      <c r="X344" s="35"/>
      <c r="Z344" s="35"/>
      <c r="AB344" s="46"/>
    </row>
    <row r="345">
      <c r="A345" s="73"/>
      <c r="F345" s="35"/>
      <c r="H345" s="35"/>
      <c r="J345" s="35"/>
      <c r="L345" s="35"/>
      <c r="N345" s="35"/>
      <c r="P345" s="35"/>
      <c r="R345" s="35"/>
      <c r="T345" s="35"/>
      <c r="V345" s="35"/>
      <c r="X345" s="35"/>
      <c r="Z345" s="35"/>
      <c r="AB345" s="46"/>
    </row>
    <row r="346">
      <c r="A346" s="73"/>
      <c r="F346" s="35"/>
      <c r="H346" s="35"/>
      <c r="J346" s="35"/>
      <c r="L346" s="35"/>
      <c r="N346" s="35"/>
      <c r="P346" s="35"/>
      <c r="R346" s="35"/>
      <c r="T346" s="35"/>
      <c r="V346" s="35"/>
      <c r="X346" s="35"/>
      <c r="Z346" s="35"/>
      <c r="AB346" s="46"/>
    </row>
    <row r="347">
      <c r="A347" s="73"/>
      <c r="F347" s="35"/>
      <c r="H347" s="35"/>
      <c r="J347" s="35"/>
      <c r="L347" s="35"/>
      <c r="N347" s="35"/>
      <c r="P347" s="35"/>
      <c r="R347" s="35"/>
      <c r="T347" s="35"/>
      <c r="V347" s="35"/>
      <c r="X347" s="35"/>
      <c r="Z347" s="35"/>
      <c r="AB347" s="46"/>
    </row>
    <row r="348">
      <c r="A348" s="73"/>
      <c r="F348" s="35"/>
      <c r="H348" s="35"/>
      <c r="J348" s="35"/>
      <c r="L348" s="35"/>
      <c r="N348" s="35"/>
      <c r="P348" s="35"/>
      <c r="R348" s="35"/>
      <c r="T348" s="35"/>
      <c r="V348" s="35"/>
      <c r="X348" s="35"/>
      <c r="Z348" s="35"/>
      <c r="AB348" s="46"/>
    </row>
    <row r="349">
      <c r="A349" s="73"/>
      <c r="F349" s="35"/>
      <c r="H349" s="35"/>
      <c r="J349" s="35"/>
      <c r="L349" s="35"/>
      <c r="N349" s="35"/>
      <c r="P349" s="35"/>
      <c r="R349" s="35"/>
      <c r="T349" s="35"/>
      <c r="V349" s="35"/>
      <c r="X349" s="35"/>
      <c r="Z349" s="35"/>
      <c r="AB349" s="46"/>
    </row>
    <row r="350">
      <c r="A350" s="73"/>
      <c r="F350" s="35"/>
      <c r="H350" s="35"/>
      <c r="J350" s="35"/>
      <c r="L350" s="35"/>
      <c r="N350" s="35"/>
      <c r="P350" s="35"/>
      <c r="R350" s="35"/>
      <c r="T350" s="35"/>
      <c r="V350" s="35"/>
      <c r="X350" s="35"/>
      <c r="Z350" s="35"/>
      <c r="AB350" s="46"/>
    </row>
    <row r="351">
      <c r="A351" s="73"/>
      <c r="F351" s="35"/>
      <c r="H351" s="35"/>
      <c r="J351" s="35"/>
      <c r="L351" s="35"/>
      <c r="N351" s="35"/>
      <c r="P351" s="35"/>
      <c r="R351" s="35"/>
      <c r="T351" s="35"/>
      <c r="V351" s="35"/>
      <c r="X351" s="35"/>
      <c r="Z351" s="35"/>
      <c r="AB351" s="46"/>
    </row>
    <row r="352">
      <c r="A352" s="73"/>
      <c r="F352" s="35"/>
      <c r="H352" s="35"/>
      <c r="J352" s="35"/>
      <c r="L352" s="35"/>
      <c r="N352" s="35"/>
      <c r="P352" s="35"/>
      <c r="R352" s="35"/>
      <c r="T352" s="35"/>
      <c r="V352" s="35"/>
      <c r="X352" s="35"/>
      <c r="Z352" s="35"/>
      <c r="AB352" s="46"/>
    </row>
    <row r="353">
      <c r="A353" s="73"/>
      <c r="F353" s="35"/>
      <c r="H353" s="35"/>
      <c r="J353" s="35"/>
      <c r="L353" s="35"/>
      <c r="N353" s="35"/>
      <c r="P353" s="35"/>
      <c r="R353" s="35"/>
      <c r="T353" s="35"/>
      <c r="V353" s="35"/>
      <c r="X353" s="35"/>
      <c r="Z353" s="35"/>
      <c r="AB353" s="46"/>
    </row>
    <row r="354">
      <c r="A354" s="73"/>
      <c r="F354" s="35"/>
      <c r="H354" s="35"/>
      <c r="J354" s="35"/>
      <c r="L354" s="35"/>
      <c r="N354" s="35"/>
      <c r="P354" s="35"/>
      <c r="R354" s="35"/>
      <c r="T354" s="35"/>
      <c r="V354" s="35"/>
      <c r="X354" s="35"/>
      <c r="Z354" s="35"/>
      <c r="AB354" s="46"/>
    </row>
    <row r="355">
      <c r="A355" s="73"/>
      <c r="F355" s="35"/>
      <c r="H355" s="35"/>
      <c r="J355" s="35"/>
      <c r="L355" s="35"/>
      <c r="N355" s="35"/>
      <c r="P355" s="35"/>
      <c r="R355" s="35"/>
      <c r="T355" s="35"/>
      <c r="V355" s="35"/>
      <c r="X355" s="35"/>
      <c r="Z355" s="35"/>
      <c r="AB355" s="46"/>
    </row>
    <row r="356">
      <c r="A356" s="73"/>
      <c r="F356" s="35"/>
      <c r="H356" s="35"/>
      <c r="J356" s="35"/>
      <c r="L356" s="35"/>
      <c r="N356" s="35"/>
      <c r="P356" s="35"/>
      <c r="R356" s="35"/>
      <c r="T356" s="35"/>
      <c r="V356" s="35"/>
      <c r="X356" s="35"/>
      <c r="Z356" s="35"/>
      <c r="AB356" s="46"/>
    </row>
    <row r="357">
      <c r="A357" s="73"/>
      <c r="F357" s="35"/>
      <c r="H357" s="35"/>
      <c r="J357" s="35"/>
      <c r="L357" s="35"/>
      <c r="N357" s="35"/>
      <c r="P357" s="35"/>
      <c r="R357" s="35"/>
      <c r="T357" s="35"/>
      <c r="V357" s="35"/>
      <c r="X357" s="35"/>
      <c r="Z357" s="35"/>
      <c r="AB357" s="46"/>
    </row>
    <row r="358">
      <c r="A358" s="73"/>
      <c r="F358" s="35"/>
      <c r="H358" s="35"/>
      <c r="J358" s="35"/>
      <c r="L358" s="35"/>
      <c r="N358" s="35"/>
      <c r="P358" s="35"/>
      <c r="R358" s="35"/>
      <c r="T358" s="35"/>
      <c r="V358" s="35"/>
      <c r="X358" s="35"/>
      <c r="Z358" s="35"/>
      <c r="AB358" s="46"/>
    </row>
    <row r="359">
      <c r="A359" s="73"/>
      <c r="F359" s="35"/>
      <c r="H359" s="35"/>
      <c r="J359" s="35"/>
      <c r="L359" s="35"/>
      <c r="N359" s="35"/>
      <c r="P359" s="35"/>
      <c r="R359" s="35"/>
      <c r="T359" s="35"/>
      <c r="V359" s="35"/>
      <c r="X359" s="35"/>
      <c r="Z359" s="35"/>
      <c r="AB359" s="46"/>
    </row>
    <row r="360">
      <c r="A360" s="73"/>
      <c r="F360" s="35"/>
      <c r="H360" s="35"/>
      <c r="J360" s="35"/>
      <c r="L360" s="35"/>
      <c r="N360" s="35"/>
      <c r="P360" s="35"/>
      <c r="R360" s="35"/>
      <c r="T360" s="35"/>
      <c r="V360" s="35"/>
      <c r="X360" s="35"/>
      <c r="Z360" s="35"/>
      <c r="AB360" s="46"/>
    </row>
    <row r="361">
      <c r="A361" s="73"/>
      <c r="F361" s="35"/>
      <c r="H361" s="35"/>
      <c r="J361" s="35"/>
      <c r="L361" s="35"/>
      <c r="N361" s="35"/>
      <c r="P361" s="35"/>
      <c r="R361" s="35"/>
      <c r="T361" s="35"/>
      <c r="V361" s="35"/>
      <c r="X361" s="35"/>
      <c r="Z361" s="35"/>
      <c r="AB361" s="46"/>
    </row>
    <row r="362">
      <c r="A362" s="73"/>
      <c r="F362" s="35"/>
      <c r="H362" s="35"/>
      <c r="J362" s="35"/>
      <c r="L362" s="35"/>
      <c r="N362" s="35"/>
      <c r="P362" s="35"/>
      <c r="R362" s="35"/>
      <c r="T362" s="35"/>
      <c r="V362" s="35"/>
      <c r="X362" s="35"/>
      <c r="Z362" s="35"/>
      <c r="AB362" s="46"/>
    </row>
    <row r="363">
      <c r="A363" s="73"/>
      <c r="F363" s="35"/>
      <c r="H363" s="35"/>
      <c r="J363" s="35"/>
      <c r="L363" s="35"/>
      <c r="N363" s="35"/>
      <c r="P363" s="35"/>
      <c r="R363" s="35"/>
      <c r="T363" s="35"/>
      <c r="V363" s="35"/>
      <c r="X363" s="35"/>
      <c r="Z363" s="35"/>
      <c r="AB363" s="46"/>
    </row>
    <row r="364">
      <c r="A364" s="73"/>
      <c r="F364" s="35"/>
      <c r="H364" s="35"/>
      <c r="J364" s="35"/>
      <c r="L364" s="35"/>
      <c r="N364" s="35"/>
      <c r="P364" s="35"/>
      <c r="R364" s="35"/>
      <c r="T364" s="35"/>
      <c r="V364" s="35"/>
      <c r="X364" s="35"/>
      <c r="Z364" s="35"/>
      <c r="AB364" s="46"/>
    </row>
    <row r="365">
      <c r="A365" s="73"/>
      <c r="F365" s="35"/>
      <c r="H365" s="35"/>
      <c r="J365" s="35"/>
      <c r="L365" s="35"/>
      <c r="N365" s="35"/>
      <c r="P365" s="35"/>
      <c r="R365" s="35"/>
      <c r="T365" s="35"/>
      <c r="V365" s="35"/>
      <c r="X365" s="35"/>
      <c r="Z365" s="35"/>
      <c r="AB365" s="46"/>
    </row>
    <row r="366">
      <c r="A366" s="73"/>
      <c r="F366" s="35"/>
      <c r="H366" s="35"/>
      <c r="J366" s="35"/>
      <c r="L366" s="35"/>
      <c r="N366" s="35"/>
      <c r="P366" s="35"/>
      <c r="R366" s="35"/>
      <c r="T366" s="35"/>
      <c r="V366" s="35"/>
      <c r="X366" s="35"/>
      <c r="Z366" s="35"/>
      <c r="AB366" s="46"/>
    </row>
    <row r="367">
      <c r="A367" s="73"/>
      <c r="F367" s="35"/>
      <c r="H367" s="35"/>
      <c r="J367" s="35"/>
      <c r="L367" s="35"/>
      <c r="N367" s="35"/>
      <c r="P367" s="35"/>
      <c r="R367" s="35"/>
      <c r="T367" s="35"/>
      <c r="V367" s="35"/>
      <c r="X367" s="35"/>
      <c r="Z367" s="35"/>
      <c r="AB367" s="46"/>
    </row>
    <row r="368">
      <c r="A368" s="73"/>
      <c r="F368" s="35"/>
      <c r="H368" s="35"/>
      <c r="J368" s="35"/>
      <c r="L368" s="35"/>
      <c r="N368" s="35"/>
      <c r="P368" s="35"/>
      <c r="R368" s="35"/>
      <c r="T368" s="35"/>
      <c r="V368" s="35"/>
      <c r="X368" s="35"/>
      <c r="Z368" s="35"/>
      <c r="AB368" s="46"/>
    </row>
    <row r="369">
      <c r="A369" s="73"/>
      <c r="F369" s="35"/>
      <c r="H369" s="35"/>
      <c r="J369" s="35"/>
      <c r="L369" s="35"/>
      <c r="N369" s="35"/>
      <c r="P369" s="35"/>
      <c r="R369" s="35"/>
      <c r="T369" s="35"/>
      <c r="V369" s="35"/>
      <c r="X369" s="35"/>
      <c r="Z369" s="35"/>
      <c r="AB369" s="46"/>
    </row>
    <row r="370">
      <c r="A370" s="73"/>
      <c r="F370" s="35"/>
      <c r="H370" s="35"/>
      <c r="J370" s="35"/>
      <c r="L370" s="35"/>
      <c r="N370" s="35"/>
      <c r="P370" s="35"/>
      <c r="R370" s="35"/>
      <c r="T370" s="35"/>
      <c r="V370" s="35"/>
      <c r="X370" s="35"/>
      <c r="Z370" s="35"/>
      <c r="AB370" s="46"/>
    </row>
    <row r="371">
      <c r="A371" s="73"/>
      <c r="F371" s="35"/>
      <c r="H371" s="35"/>
      <c r="J371" s="35"/>
      <c r="L371" s="35"/>
      <c r="N371" s="35"/>
      <c r="P371" s="35"/>
      <c r="R371" s="35"/>
      <c r="T371" s="35"/>
      <c r="V371" s="35"/>
      <c r="X371" s="35"/>
      <c r="Z371" s="35"/>
      <c r="AB371" s="46"/>
    </row>
    <row r="372">
      <c r="A372" s="73"/>
      <c r="F372" s="35"/>
      <c r="H372" s="35"/>
      <c r="J372" s="35"/>
      <c r="L372" s="35"/>
      <c r="N372" s="35"/>
      <c r="P372" s="35"/>
      <c r="R372" s="35"/>
      <c r="T372" s="35"/>
      <c r="V372" s="35"/>
      <c r="X372" s="35"/>
      <c r="Z372" s="35"/>
      <c r="AB372" s="46"/>
    </row>
    <row r="373">
      <c r="A373" s="73"/>
      <c r="F373" s="35"/>
      <c r="H373" s="35"/>
      <c r="J373" s="35"/>
      <c r="L373" s="35"/>
      <c r="N373" s="35"/>
      <c r="P373" s="35"/>
      <c r="R373" s="35"/>
      <c r="T373" s="35"/>
      <c r="V373" s="35"/>
      <c r="X373" s="35"/>
      <c r="Z373" s="35"/>
      <c r="AB373" s="46"/>
    </row>
    <row r="374">
      <c r="A374" s="73"/>
      <c r="F374" s="35"/>
      <c r="H374" s="35"/>
      <c r="J374" s="35"/>
      <c r="L374" s="35"/>
      <c r="N374" s="35"/>
      <c r="P374" s="35"/>
      <c r="R374" s="35"/>
      <c r="T374" s="35"/>
      <c r="V374" s="35"/>
      <c r="X374" s="35"/>
      <c r="Z374" s="35"/>
      <c r="AB374" s="46"/>
    </row>
    <row r="375">
      <c r="A375" s="73"/>
      <c r="F375" s="35"/>
      <c r="H375" s="35"/>
      <c r="J375" s="35"/>
      <c r="L375" s="35"/>
      <c r="N375" s="35"/>
      <c r="P375" s="35"/>
      <c r="R375" s="35"/>
      <c r="T375" s="35"/>
      <c r="V375" s="35"/>
      <c r="X375" s="35"/>
      <c r="Z375" s="35"/>
      <c r="AB375" s="46"/>
    </row>
    <row r="376">
      <c r="A376" s="73"/>
      <c r="F376" s="35"/>
      <c r="H376" s="35"/>
      <c r="J376" s="35"/>
      <c r="L376" s="35"/>
      <c r="N376" s="35"/>
      <c r="P376" s="35"/>
      <c r="R376" s="35"/>
      <c r="T376" s="35"/>
      <c r="V376" s="35"/>
      <c r="X376" s="35"/>
      <c r="Z376" s="35"/>
      <c r="AB376" s="46"/>
    </row>
    <row r="377">
      <c r="A377" s="73"/>
      <c r="F377" s="35"/>
      <c r="H377" s="35"/>
      <c r="J377" s="35"/>
      <c r="L377" s="35"/>
      <c r="N377" s="35"/>
      <c r="P377" s="35"/>
      <c r="R377" s="35"/>
      <c r="T377" s="35"/>
      <c r="V377" s="35"/>
      <c r="X377" s="35"/>
      <c r="Z377" s="35"/>
      <c r="AB377" s="46"/>
    </row>
    <row r="378">
      <c r="A378" s="73"/>
      <c r="F378" s="35"/>
      <c r="H378" s="35"/>
      <c r="J378" s="35"/>
      <c r="L378" s="35"/>
      <c r="N378" s="35"/>
      <c r="P378" s="35"/>
      <c r="R378" s="35"/>
      <c r="T378" s="35"/>
      <c r="V378" s="35"/>
      <c r="X378" s="35"/>
      <c r="Z378" s="35"/>
      <c r="AB378" s="46"/>
    </row>
    <row r="379">
      <c r="A379" s="73"/>
      <c r="F379" s="35"/>
      <c r="H379" s="35"/>
      <c r="J379" s="35"/>
      <c r="L379" s="35"/>
      <c r="N379" s="35"/>
      <c r="P379" s="35"/>
      <c r="R379" s="35"/>
      <c r="T379" s="35"/>
      <c r="V379" s="35"/>
      <c r="X379" s="35"/>
      <c r="Z379" s="35"/>
      <c r="AB379" s="46"/>
    </row>
    <row r="380">
      <c r="A380" s="73"/>
      <c r="F380" s="35"/>
      <c r="H380" s="35"/>
      <c r="J380" s="35"/>
      <c r="L380" s="35"/>
      <c r="N380" s="35"/>
      <c r="P380" s="35"/>
      <c r="R380" s="35"/>
      <c r="T380" s="35"/>
      <c r="V380" s="35"/>
      <c r="X380" s="35"/>
      <c r="Z380" s="35"/>
      <c r="AB380" s="46"/>
    </row>
    <row r="381">
      <c r="A381" s="73"/>
      <c r="F381" s="35"/>
      <c r="H381" s="35"/>
      <c r="J381" s="35"/>
      <c r="L381" s="35"/>
      <c r="N381" s="35"/>
      <c r="P381" s="35"/>
      <c r="R381" s="35"/>
      <c r="T381" s="35"/>
      <c r="V381" s="35"/>
      <c r="X381" s="35"/>
      <c r="Z381" s="35"/>
      <c r="AB381" s="46"/>
    </row>
    <row r="382">
      <c r="A382" s="73"/>
      <c r="F382" s="35"/>
      <c r="H382" s="35"/>
      <c r="J382" s="35"/>
      <c r="L382" s="35"/>
      <c r="N382" s="35"/>
      <c r="P382" s="35"/>
      <c r="R382" s="35"/>
      <c r="T382" s="35"/>
      <c r="V382" s="35"/>
      <c r="X382" s="35"/>
      <c r="Z382" s="35"/>
      <c r="AB382" s="46"/>
    </row>
    <row r="383">
      <c r="A383" s="73"/>
      <c r="F383" s="35"/>
      <c r="H383" s="35"/>
      <c r="J383" s="35"/>
      <c r="L383" s="35"/>
      <c r="N383" s="35"/>
      <c r="P383" s="35"/>
      <c r="R383" s="35"/>
      <c r="T383" s="35"/>
      <c r="V383" s="35"/>
      <c r="X383" s="35"/>
      <c r="Z383" s="35"/>
      <c r="AB383" s="46"/>
    </row>
    <row r="384">
      <c r="A384" s="73"/>
      <c r="F384" s="35"/>
      <c r="H384" s="35"/>
      <c r="J384" s="35"/>
      <c r="L384" s="35"/>
      <c r="N384" s="35"/>
      <c r="P384" s="35"/>
      <c r="R384" s="35"/>
      <c r="T384" s="35"/>
      <c r="V384" s="35"/>
      <c r="X384" s="35"/>
      <c r="Z384" s="35"/>
      <c r="AB384" s="46"/>
    </row>
    <row r="385">
      <c r="A385" s="73"/>
      <c r="F385" s="35"/>
      <c r="H385" s="35"/>
      <c r="J385" s="35"/>
      <c r="L385" s="35"/>
      <c r="N385" s="35"/>
      <c r="P385" s="35"/>
      <c r="R385" s="35"/>
      <c r="T385" s="35"/>
      <c r="V385" s="35"/>
      <c r="X385" s="35"/>
      <c r="Z385" s="35"/>
      <c r="AB385" s="46"/>
    </row>
    <row r="386">
      <c r="A386" s="73"/>
      <c r="F386" s="35"/>
      <c r="H386" s="35"/>
      <c r="J386" s="35"/>
      <c r="L386" s="35"/>
      <c r="N386" s="35"/>
      <c r="P386" s="35"/>
      <c r="R386" s="35"/>
      <c r="T386" s="35"/>
      <c r="V386" s="35"/>
      <c r="X386" s="35"/>
      <c r="Z386" s="35"/>
      <c r="AB386" s="46"/>
    </row>
    <row r="387">
      <c r="A387" s="73"/>
      <c r="F387" s="35"/>
      <c r="H387" s="35"/>
      <c r="J387" s="35"/>
      <c r="L387" s="35"/>
      <c r="N387" s="35"/>
      <c r="P387" s="35"/>
      <c r="R387" s="35"/>
      <c r="T387" s="35"/>
      <c r="V387" s="35"/>
      <c r="X387" s="35"/>
      <c r="Z387" s="35"/>
      <c r="AB387" s="46"/>
    </row>
    <row r="388">
      <c r="A388" s="73"/>
      <c r="F388" s="35"/>
      <c r="H388" s="35"/>
      <c r="J388" s="35"/>
      <c r="L388" s="35"/>
      <c r="N388" s="35"/>
      <c r="P388" s="35"/>
      <c r="R388" s="35"/>
      <c r="T388" s="35"/>
      <c r="V388" s="35"/>
      <c r="X388" s="35"/>
      <c r="Z388" s="35"/>
      <c r="AB388" s="46"/>
    </row>
    <row r="389">
      <c r="A389" s="73"/>
      <c r="F389" s="35"/>
      <c r="H389" s="35"/>
      <c r="J389" s="35"/>
      <c r="L389" s="35"/>
      <c r="N389" s="35"/>
      <c r="P389" s="35"/>
      <c r="R389" s="35"/>
      <c r="T389" s="35"/>
      <c r="V389" s="35"/>
      <c r="X389" s="35"/>
      <c r="Z389" s="35"/>
      <c r="AB389" s="46"/>
    </row>
    <row r="390">
      <c r="A390" s="73"/>
      <c r="F390" s="35"/>
      <c r="H390" s="35"/>
      <c r="J390" s="35"/>
      <c r="L390" s="35"/>
      <c r="N390" s="35"/>
      <c r="P390" s="35"/>
      <c r="R390" s="35"/>
      <c r="T390" s="35"/>
      <c r="V390" s="35"/>
      <c r="X390" s="35"/>
      <c r="Z390" s="35"/>
      <c r="AB390" s="46"/>
    </row>
    <row r="391">
      <c r="A391" s="73"/>
      <c r="F391" s="35"/>
      <c r="H391" s="35"/>
      <c r="J391" s="35"/>
      <c r="L391" s="35"/>
      <c r="N391" s="35"/>
      <c r="P391" s="35"/>
      <c r="R391" s="35"/>
      <c r="T391" s="35"/>
      <c r="V391" s="35"/>
      <c r="X391" s="35"/>
      <c r="Z391" s="35"/>
      <c r="AB391" s="46"/>
    </row>
    <row r="392">
      <c r="A392" s="73"/>
      <c r="F392" s="35"/>
      <c r="H392" s="35"/>
      <c r="J392" s="35"/>
      <c r="L392" s="35"/>
      <c r="N392" s="35"/>
      <c r="P392" s="35"/>
      <c r="R392" s="35"/>
      <c r="T392" s="35"/>
      <c r="V392" s="35"/>
      <c r="X392" s="35"/>
      <c r="Z392" s="35"/>
      <c r="AB392" s="46"/>
    </row>
    <row r="393">
      <c r="A393" s="73"/>
      <c r="F393" s="35"/>
      <c r="H393" s="35"/>
      <c r="J393" s="35"/>
      <c r="L393" s="35"/>
      <c r="N393" s="35"/>
      <c r="P393" s="35"/>
      <c r="R393" s="35"/>
      <c r="T393" s="35"/>
      <c r="V393" s="35"/>
      <c r="X393" s="35"/>
      <c r="Z393" s="35"/>
      <c r="AB393" s="46"/>
    </row>
    <row r="394">
      <c r="A394" s="73"/>
      <c r="F394" s="35"/>
      <c r="H394" s="35"/>
      <c r="J394" s="35"/>
      <c r="L394" s="35"/>
      <c r="N394" s="35"/>
      <c r="P394" s="35"/>
      <c r="R394" s="35"/>
      <c r="T394" s="35"/>
      <c r="V394" s="35"/>
      <c r="X394" s="35"/>
      <c r="Z394" s="35"/>
      <c r="AB394" s="46"/>
    </row>
    <row r="395">
      <c r="A395" s="73"/>
      <c r="F395" s="35"/>
      <c r="H395" s="35"/>
      <c r="J395" s="35"/>
      <c r="L395" s="35"/>
      <c r="N395" s="35"/>
      <c r="P395" s="35"/>
      <c r="R395" s="35"/>
      <c r="T395" s="35"/>
      <c r="V395" s="35"/>
      <c r="X395" s="35"/>
      <c r="Z395" s="35"/>
      <c r="AB395" s="46"/>
    </row>
    <row r="396">
      <c r="A396" s="73"/>
      <c r="F396" s="35"/>
      <c r="H396" s="35"/>
      <c r="J396" s="35"/>
      <c r="L396" s="35"/>
      <c r="N396" s="35"/>
      <c r="P396" s="35"/>
      <c r="R396" s="35"/>
      <c r="T396" s="35"/>
      <c r="V396" s="35"/>
      <c r="X396" s="35"/>
      <c r="Z396" s="35"/>
      <c r="AB396" s="46"/>
    </row>
    <row r="397">
      <c r="A397" s="73"/>
      <c r="F397" s="35"/>
      <c r="H397" s="35"/>
      <c r="J397" s="35"/>
      <c r="L397" s="35"/>
      <c r="N397" s="35"/>
      <c r="P397" s="35"/>
      <c r="R397" s="35"/>
      <c r="T397" s="35"/>
      <c r="V397" s="35"/>
      <c r="X397" s="35"/>
      <c r="Z397" s="35"/>
      <c r="AB397" s="46"/>
    </row>
    <row r="398">
      <c r="A398" s="73"/>
      <c r="F398" s="35"/>
      <c r="H398" s="35"/>
      <c r="J398" s="35"/>
      <c r="L398" s="35"/>
      <c r="N398" s="35"/>
      <c r="P398" s="35"/>
      <c r="R398" s="35"/>
      <c r="T398" s="35"/>
      <c r="V398" s="35"/>
      <c r="X398" s="35"/>
      <c r="Z398" s="35"/>
      <c r="AB398" s="46"/>
    </row>
    <row r="399">
      <c r="A399" s="73"/>
      <c r="F399" s="35"/>
      <c r="H399" s="35"/>
      <c r="J399" s="35"/>
      <c r="L399" s="35"/>
      <c r="N399" s="35"/>
      <c r="P399" s="35"/>
      <c r="R399" s="35"/>
      <c r="T399" s="35"/>
      <c r="V399" s="35"/>
      <c r="X399" s="35"/>
      <c r="Z399" s="35"/>
      <c r="AB399" s="46"/>
    </row>
    <row r="400">
      <c r="A400" s="73"/>
      <c r="F400" s="35"/>
      <c r="H400" s="35"/>
      <c r="J400" s="35"/>
      <c r="L400" s="35"/>
      <c r="N400" s="35"/>
      <c r="P400" s="35"/>
      <c r="R400" s="35"/>
      <c r="T400" s="35"/>
      <c r="V400" s="35"/>
      <c r="X400" s="35"/>
      <c r="Z400" s="35"/>
      <c r="AB400" s="46"/>
    </row>
    <row r="401">
      <c r="A401" s="73"/>
      <c r="F401" s="35"/>
      <c r="H401" s="35"/>
      <c r="J401" s="35"/>
      <c r="L401" s="35"/>
      <c r="N401" s="35"/>
      <c r="P401" s="35"/>
      <c r="R401" s="35"/>
      <c r="T401" s="35"/>
      <c r="V401" s="35"/>
      <c r="X401" s="35"/>
      <c r="Z401" s="35"/>
      <c r="AB401" s="46"/>
    </row>
    <row r="402">
      <c r="A402" s="73"/>
      <c r="F402" s="35"/>
      <c r="H402" s="35"/>
      <c r="J402" s="35"/>
      <c r="L402" s="35"/>
      <c r="N402" s="35"/>
      <c r="P402" s="35"/>
      <c r="R402" s="35"/>
      <c r="T402" s="35"/>
      <c r="V402" s="35"/>
      <c r="X402" s="35"/>
      <c r="Z402" s="35"/>
      <c r="AB402" s="46"/>
    </row>
    <row r="403">
      <c r="A403" s="73"/>
      <c r="F403" s="35"/>
      <c r="H403" s="35"/>
      <c r="J403" s="35"/>
      <c r="L403" s="35"/>
      <c r="N403" s="35"/>
      <c r="P403" s="35"/>
      <c r="R403" s="35"/>
      <c r="T403" s="35"/>
      <c r="V403" s="35"/>
      <c r="X403" s="35"/>
      <c r="Z403" s="35"/>
      <c r="AB403" s="46"/>
    </row>
    <row r="404">
      <c r="A404" s="73"/>
      <c r="F404" s="35"/>
      <c r="H404" s="35"/>
      <c r="J404" s="35"/>
      <c r="L404" s="35"/>
      <c r="N404" s="35"/>
      <c r="P404" s="35"/>
      <c r="R404" s="35"/>
      <c r="T404" s="35"/>
      <c r="V404" s="35"/>
      <c r="X404" s="35"/>
      <c r="Z404" s="35"/>
      <c r="AB404" s="46"/>
    </row>
    <row r="405">
      <c r="A405" s="73"/>
      <c r="F405" s="35"/>
      <c r="H405" s="35"/>
      <c r="J405" s="35"/>
      <c r="L405" s="35"/>
      <c r="N405" s="35"/>
      <c r="P405" s="35"/>
      <c r="R405" s="35"/>
      <c r="T405" s="35"/>
      <c r="V405" s="35"/>
      <c r="X405" s="35"/>
      <c r="Z405" s="35"/>
      <c r="AB405" s="46"/>
    </row>
    <row r="406">
      <c r="A406" s="73"/>
      <c r="F406" s="35"/>
      <c r="H406" s="35"/>
      <c r="J406" s="35"/>
      <c r="L406" s="35"/>
      <c r="N406" s="35"/>
      <c r="P406" s="35"/>
      <c r="R406" s="35"/>
      <c r="T406" s="35"/>
      <c r="V406" s="35"/>
      <c r="X406" s="35"/>
      <c r="Z406" s="35"/>
      <c r="AB406" s="46"/>
    </row>
    <row r="407">
      <c r="A407" s="73"/>
      <c r="F407" s="35"/>
      <c r="H407" s="35"/>
      <c r="J407" s="35"/>
      <c r="L407" s="35"/>
      <c r="N407" s="35"/>
      <c r="P407" s="35"/>
      <c r="R407" s="35"/>
      <c r="T407" s="35"/>
      <c r="V407" s="35"/>
      <c r="X407" s="35"/>
      <c r="Z407" s="35"/>
      <c r="AB407" s="46"/>
    </row>
    <row r="408">
      <c r="A408" s="73"/>
      <c r="F408" s="35"/>
      <c r="H408" s="35"/>
      <c r="J408" s="35"/>
      <c r="L408" s="35"/>
      <c r="N408" s="35"/>
      <c r="P408" s="35"/>
      <c r="R408" s="35"/>
      <c r="T408" s="35"/>
      <c r="V408" s="35"/>
      <c r="X408" s="35"/>
      <c r="Z408" s="35"/>
      <c r="AB408" s="46"/>
    </row>
    <row r="409">
      <c r="A409" s="73"/>
      <c r="F409" s="35"/>
      <c r="H409" s="35"/>
      <c r="J409" s="35"/>
      <c r="L409" s="35"/>
      <c r="N409" s="35"/>
      <c r="P409" s="35"/>
      <c r="R409" s="35"/>
      <c r="T409" s="35"/>
      <c r="V409" s="35"/>
      <c r="X409" s="35"/>
      <c r="Z409" s="35"/>
      <c r="AB409" s="46"/>
    </row>
    <row r="410">
      <c r="A410" s="73"/>
      <c r="F410" s="35"/>
      <c r="H410" s="35"/>
      <c r="J410" s="35"/>
      <c r="L410" s="35"/>
      <c r="N410" s="35"/>
      <c r="P410" s="35"/>
      <c r="R410" s="35"/>
      <c r="T410" s="35"/>
      <c r="V410" s="35"/>
      <c r="X410" s="35"/>
      <c r="Z410" s="35"/>
      <c r="AB410" s="46"/>
    </row>
    <row r="411">
      <c r="A411" s="73"/>
      <c r="F411" s="35"/>
      <c r="H411" s="35"/>
      <c r="J411" s="35"/>
      <c r="L411" s="35"/>
      <c r="N411" s="35"/>
      <c r="P411" s="35"/>
      <c r="R411" s="35"/>
      <c r="T411" s="35"/>
      <c r="V411" s="35"/>
      <c r="X411" s="35"/>
      <c r="Z411" s="35"/>
      <c r="AB411" s="46"/>
    </row>
    <row r="412">
      <c r="A412" s="73"/>
      <c r="F412" s="35"/>
      <c r="H412" s="35"/>
      <c r="J412" s="35"/>
      <c r="L412" s="35"/>
      <c r="N412" s="35"/>
      <c r="P412" s="35"/>
      <c r="R412" s="35"/>
      <c r="T412" s="35"/>
      <c r="V412" s="35"/>
      <c r="X412" s="35"/>
      <c r="Z412" s="35"/>
      <c r="AB412" s="46"/>
    </row>
    <row r="413">
      <c r="A413" s="73"/>
      <c r="F413" s="35"/>
      <c r="H413" s="35"/>
      <c r="J413" s="35"/>
      <c r="L413" s="35"/>
      <c r="N413" s="35"/>
      <c r="P413" s="35"/>
      <c r="R413" s="35"/>
      <c r="T413" s="35"/>
      <c r="V413" s="35"/>
      <c r="X413" s="35"/>
      <c r="Z413" s="35"/>
      <c r="AB413" s="46"/>
    </row>
    <row r="414">
      <c r="A414" s="73"/>
      <c r="F414" s="35"/>
      <c r="H414" s="35"/>
      <c r="J414" s="35"/>
      <c r="L414" s="35"/>
      <c r="N414" s="35"/>
      <c r="P414" s="35"/>
      <c r="R414" s="35"/>
      <c r="T414" s="35"/>
      <c r="V414" s="35"/>
      <c r="X414" s="35"/>
      <c r="Z414" s="35"/>
      <c r="AB414" s="46"/>
    </row>
    <row r="415">
      <c r="A415" s="73"/>
      <c r="F415" s="35"/>
      <c r="H415" s="35"/>
      <c r="J415" s="35"/>
      <c r="L415" s="35"/>
      <c r="N415" s="35"/>
      <c r="P415" s="35"/>
      <c r="R415" s="35"/>
      <c r="T415" s="35"/>
      <c r="V415" s="35"/>
      <c r="X415" s="35"/>
      <c r="Z415" s="35"/>
      <c r="AB415" s="46"/>
    </row>
    <row r="416">
      <c r="A416" s="73"/>
      <c r="F416" s="35"/>
      <c r="H416" s="35"/>
      <c r="J416" s="35"/>
      <c r="L416" s="35"/>
      <c r="N416" s="35"/>
      <c r="P416" s="35"/>
      <c r="R416" s="35"/>
      <c r="T416" s="35"/>
      <c r="V416" s="35"/>
      <c r="X416" s="35"/>
      <c r="Z416" s="35"/>
      <c r="AB416" s="46"/>
    </row>
    <row r="417">
      <c r="A417" s="73"/>
      <c r="F417" s="35"/>
      <c r="H417" s="35"/>
      <c r="J417" s="35"/>
      <c r="L417" s="35"/>
      <c r="N417" s="35"/>
      <c r="P417" s="35"/>
      <c r="R417" s="35"/>
      <c r="T417" s="35"/>
      <c r="V417" s="35"/>
      <c r="X417" s="35"/>
      <c r="Z417" s="35"/>
      <c r="AB417" s="46"/>
    </row>
    <row r="418">
      <c r="A418" s="73"/>
      <c r="F418" s="35"/>
      <c r="H418" s="35"/>
      <c r="J418" s="35"/>
      <c r="L418" s="35"/>
      <c r="N418" s="35"/>
      <c r="P418" s="35"/>
      <c r="R418" s="35"/>
      <c r="T418" s="35"/>
      <c r="V418" s="35"/>
      <c r="X418" s="35"/>
      <c r="Z418" s="35"/>
      <c r="AB418" s="46"/>
    </row>
    <row r="419">
      <c r="A419" s="73"/>
      <c r="F419" s="35"/>
      <c r="H419" s="35"/>
      <c r="J419" s="35"/>
      <c r="L419" s="35"/>
      <c r="N419" s="35"/>
      <c r="P419" s="35"/>
      <c r="R419" s="35"/>
      <c r="T419" s="35"/>
      <c r="V419" s="35"/>
      <c r="X419" s="35"/>
      <c r="Z419" s="35"/>
      <c r="AB419" s="46"/>
    </row>
    <row r="420">
      <c r="A420" s="73"/>
      <c r="F420" s="35"/>
      <c r="H420" s="35"/>
      <c r="J420" s="35"/>
      <c r="L420" s="35"/>
      <c r="N420" s="35"/>
      <c r="P420" s="35"/>
      <c r="R420" s="35"/>
      <c r="T420" s="35"/>
      <c r="V420" s="35"/>
      <c r="X420" s="35"/>
      <c r="Z420" s="35"/>
      <c r="AB420" s="46"/>
    </row>
    <row r="421">
      <c r="A421" s="73"/>
      <c r="F421" s="35"/>
      <c r="H421" s="35"/>
      <c r="J421" s="35"/>
      <c r="L421" s="35"/>
      <c r="N421" s="35"/>
      <c r="P421" s="35"/>
      <c r="R421" s="35"/>
      <c r="T421" s="35"/>
      <c r="V421" s="35"/>
      <c r="X421" s="35"/>
      <c r="Z421" s="35"/>
      <c r="AB421" s="46"/>
    </row>
    <row r="422">
      <c r="A422" s="73"/>
      <c r="F422" s="35"/>
      <c r="H422" s="35"/>
      <c r="J422" s="35"/>
      <c r="L422" s="35"/>
      <c r="N422" s="35"/>
      <c r="P422" s="35"/>
      <c r="R422" s="35"/>
      <c r="T422" s="35"/>
      <c r="V422" s="35"/>
      <c r="X422" s="35"/>
      <c r="Z422" s="35"/>
      <c r="AB422" s="46"/>
    </row>
    <row r="423">
      <c r="A423" s="73"/>
      <c r="F423" s="35"/>
      <c r="H423" s="35"/>
      <c r="J423" s="35"/>
      <c r="L423" s="35"/>
      <c r="N423" s="35"/>
      <c r="P423" s="35"/>
      <c r="R423" s="35"/>
      <c r="T423" s="35"/>
      <c r="V423" s="35"/>
      <c r="X423" s="35"/>
      <c r="Z423" s="35"/>
      <c r="AB423" s="46"/>
    </row>
    <row r="424">
      <c r="A424" s="73"/>
      <c r="F424" s="35"/>
      <c r="H424" s="35"/>
      <c r="J424" s="35"/>
      <c r="L424" s="35"/>
      <c r="N424" s="35"/>
      <c r="P424" s="35"/>
      <c r="R424" s="35"/>
      <c r="T424" s="35"/>
      <c r="V424" s="35"/>
      <c r="X424" s="35"/>
      <c r="Z424" s="35"/>
      <c r="AB424" s="46"/>
    </row>
    <row r="425">
      <c r="A425" s="73"/>
      <c r="F425" s="35"/>
      <c r="H425" s="35"/>
      <c r="J425" s="35"/>
      <c r="L425" s="35"/>
      <c r="N425" s="35"/>
      <c r="P425" s="35"/>
      <c r="R425" s="35"/>
      <c r="T425" s="35"/>
      <c r="V425" s="35"/>
      <c r="X425" s="35"/>
      <c r="Z425" s="35"/>
      <c r="AB425" s="46"/>
    </row>
    <row r="426">
      <c r="A426" s="73"/>
      <c r="F426" s="35"/>
      <c r="H426" s="35"/>
      <c r="J426" s="35"/>
      <c r="L426" s="35"/>
      <c r="N426" s="35"/>
      <c r="P426" s="35"/>
      <c r="R426" s="35"/>
      <c r="T426" s="35"/>
      <c r="V426" s="35"/>
      <c r="X426" s="35"/>
      <c r="Z426" s="35"/>
      <c r="AB426" s="46"/>
    </row>
    <row r="427">
      <c r="A427" s="73"/>
      <c r="F427" s="35"/>
      <c r="H427" s="35"/>
      <c r="J427" s="35"/>
      <c r="L427" s="35"/>
      <c r="N427" s="35"/>
      <c r="P427" s="35"/>
      <c r="R427" s="35"/>
      <c r="T427" s="35"/>
      <c r="V427" s="35"/>
      <c r="X427" s="35"/>
      <c r="Z427" s="35"/>
      <c r="AB427" s="46"/>
    </row>
    <row r="428">
      <c r="A428" s="73"/>
      <c r="F428" s="35"/>
      <c r="H428" s="35"/>
      <c r="J428" s="35"/>
      <c r="L428" s="35"/>
      <c r="N428" s="35"/>
      <c r="P428" s="35"/>
      <c r="R428" s="35"/>
      <c r="T428" s="35"/>
      <c r="V428" s="35"/>
      <c r="X428" s="35"/>
      <c r="Z428" s="35"/>
      <c r="AB428" s="46"/>
    </row>
    <row r="429">
      <c r="A429" s="73"/>
      <c r="F429" s="35"/>
      <c r="H429" s="35"/>
      <c r="J429" s="35"/>
      <c r="L429" s="35"/>
      <c r="N429" s="35"/>
      <c r="P429" s="35"/>
      <c r="R429" s="35"/>
      <c r="T429" s="35"/>
      <c r="V429" s="35"/>
      <c r="X429" s="35"/>
      <c r="Z429" s="35"/>
      <c r="AB429" s="46"/>
    </row>
    <row r="430">
      <c r="A430" s="73"/>
      <c r="F430" s="35"/>
      <c r="H430" s="35"/>
      <c r="J430" s="35"/>
      <c r="L430" s="35"/>
      <c r="N430" s="35"/>
      <c r="P430" s="35"/>
      <c r="R430" s="35"/>
      <c r="T430" s="35"/>
      <c r="V430" s="35"/>
      <c r="X430" s="35"/>
      <c r="Z430" s="35"/>
      <c r="AB430" s="46"/>
    </row>
    <row r="431">
      <c r="A431" s="73"/>
      <c r="F431" s="35"/>
      <c r="H431" s="35"/>
      <c r="J431" s="35"/>
      <c r="L431" s="35"/>
      <c r="N431" s="35"/>
      <c r="P431" s="35"/>
      <c r="R431" s="35"/>
      <c r="T431" s="35"/>
      <c r="V431" s="35"/>
      <c r="X431" s="35"/>
      <c r="Z431" s="35"/>
      <c r="AB431" s="46"/>
    </row>
    <row r="432">
      <c r="A432" s="73"/>
      <c r="F432" s="35"/>
      <c r="H432" s="35"/>
      <c r="J432" s="35"/>
      <c r="L432" s="35"/>
      <c r="N432" s="35"/>
      <c r="P432" s="35"/>
      <c r="R432" s="35"/>
      <c r="T432" s="35"/>
      <c r="V432" s="35"/>
      <c r="X432" s="35"/>
      <c r="Z432" s="35"/>
      <c r="AB432" s="46"/>
    </row>
    <row r="433">
      <c r="A433" s="73"/>
      <c r="F433" s="35"/>
      <c r="H433" s="35"/>
      <c r="J433" s="35"/>
      <c r="L433" s="35"/>
      <c r="N433" s="35"/>
      <c r="P433" s="35"/>
      <c r="R433" s="35"/>
      <c r="T433" s="35"/>
      <c r="V433" s="35"/>
      <c r="X433" s="35"/>
      <c r="Z433" s="35"/>
      <c r="AB433" s="46"/>
    </row>
    <row r="434">
      <c r="A434" s="73"/>
      <c r="F434" s="35"/>
      <c r="H434" s="35"/>
      <c r="J434" s="35"/>
      <c r="L434" s="35"/>
      <c r="N434" s="35"/>
      <c r="P434" s="35"/>
      <c r="R434" s="35"/>
      <c r="T434" s="35"/>
      <c r="V434" s="35"/>
      <c r="X434" s="35"/>
      <c r="Z434" s="35"/>
      <c r="AB434" s="46"/>
    </row>
    <row r="435">
      <c r="A435" s="73"/>
      <c r="F435" s="35"/>
      <c r="H435" s="35"/>
      <c r="J435" s="35"/>
      <c r="L435" s="35"/>
      <c r="N435" s="35"/>
      <c r="P435" s="35"/>
      <c r="R435" s="35"/>
      <c r="T435" s="35"/>
      <c r="V435" s="35"/>
      <c r="X435" s="35"/>
      <c r="Z435" s="35"/>
      <c r="AB435" s="46"/>
    </row>
    <row r="436">
      <c r="A436" s="73"/>
      <c r="F436" s="35"/>
      <c r="H436" s="35"/>
      <c r="J436" s="35"/>
      <c r="L436" s="35"/>
      <c r="N436" s="35"/>
      <c r="P436" s="35"/>
      <c r="R436" s="35"/>
      <c r="T436" s="35"/>
      <c r="V436" s="35"/>
      <c r="X436" s="35"/>
      <c r="Z436" s="35"/>
      <c r="AB436" s="46"/>
    </row>
    <row r="437">
      <c r="A437" s="73"/>
      <c r="F437" s="35"/>
      <c r="H437" s="35"/>
      <c r="J437" s="35"/>
      <c r="L437" s="35"/>
      <c r="N437" s="35"/>
      <c r="P437" s="35"/>
      <c r="R437" s="35"/>
      <c r="T437" s="35"/>
      <c r="V437" s="35"/>
      <c r="X437" s="35"/>
      <c r="Z437" s="35"/>
      <c r="AB437" s="46"/>
    </row>
    <row r="438">
      <c r="A438" s="73"/>
      <c r="F438" s="35"/>
      <c r="H438" s="35"/>
      <c r="J438" s="35"/>
      <c r="L438" s="35"/>
      <c r="N438" s="35"/>
      <c r="P438" s="35"/>
      <c r="R438" s="35"/>
      <c r="T438" s="35"/>
      <c r="V438" s="35"/>
      <c r="X438" s="35"/>
      <c r="Z438" s="35"/>
      <c r="AB438" s="46"/>
    </row>
    <row r="439">
      <c r="A439" s="73"/>
      <c r="F439" s="35"/>
      <c r="H439" s="35"/>
      <c r="J439" s="35"/>
      <c r="L439" s="35"/>
      <c r="N439" s="35"/>
      <c r="P439" s="35"/>
      <c r="R439" s="35"/>
      <c r="T439" s="35"/>
      <c r="V439" s="35"/>
      <c r="X439" s="35"/>
      <c r="Z439" s="35"/>
      <c r="AB439" s="46"/>
    </row>
    <row r="440">
      <c r="A440" s="73"/>
      <c r="F440" s="35"/>
      <c r="H440" s="35"/>
      <c r="J440" s="35"/>
      <c r="L440" s="35"/>
      <c r="N440" s="35"/>
      <c r="P440" s="35"/>
      <c r="R440" s="35"/>
      <c r="T440" s="35"/>
      <c r="V440" s="35"/>
      <c r="X440" s="35"/>
      <c r="Z440" s="35"/>
      <c r="AB440" s="46"/>
    </row>
    <row r="441">
      <c r="A441" s="73"/>
      <c r="F441" s="35"/>
      <c r="H441" s="35"/>
      <c r="J441" s="35"/>
      <c r="L441" s="35"/>
      <c r="N441" s="35"/>
      <c r="P441" s="35"/>
      <c r="R441" s="35"/>
      <c r="T441" s="35"/>
      <c r="V441" s="35"/>
      <c r="X441" s="35"/>
      <c r="Z441" s="35"/>
      <c r="AB441" s="46"/>
    </row>
    <row r="442">
      <c r="A442" s="73"/>
      <c r="F442" s="35"/>
      <c r="H442" s="35"/>
      <c r="J442" s="35"/>
      <c r="L442" s="35"/>
      <c r="N442" s="35"/>
      <c r="P442" s="35"/>
      <c r="R442" s="35"/>
      <c r="T442" s="35"/>
      <c r="V442" s="35"/>
      <c r="X442" s="35"/>
      <c r="Z442" s="35"/>
      <c r="AB442" s="46"/>
    </row>
    <row r="443">
      <c r="A443" s="73"/>
      <c r="F443" s="35"/>
      <c r="H443" s="35"/>
      <c r="J443" s="35"/>
      <c r="L443" s="35"/>
      <c r="N443" s="35"/>
      <c r="P443" s="35"/>
      <c r="R443" s="35"/>
      <c r="T443" s="35"/>
      <c r="V443" s="35"/>
      <c r="X443" s="35"/>
      <c r="Z443" s="35"/>
      <c r="AB443" s="46"/>
    </row>
    <row r="444">
      <c r="A444" s="73"/>
      <c r="F444" s="35"/>
      <c r="H444" s="35"/>
      <c r="J444" s="35"/>
      <c r="L444" s="35"/>
      <c r="N444" s="35"/>
      <c r="P444" s="35"/>
      <c r="R444" s="35"/>
      <c r="T444" s="35"/>
      <c r="V444" s="35"/>
      <c r="X444" s="35"/>
      <c r="Z444" s="35"/>
      <c r="AB444" s="46"/>
    </row>
    <row r="445">
      <c r="A445" s="73"/>
      <c r="F445" s="35"/>
      <c r="H445" s="35"/>
      <c r="J445" s="35"/>
      <c r="L445" s="35"/>
      <c r="N445" s="35"/>
      <c r="P445" s="35"/>
      <c r="R445" s="35"/>
      <c r="T445" s="35"/>
      <c r="V445" s="35"/>
      <c r="X445" s="35"/>
      <c r="Z445" s="35"/>
      <c r="AB445" s="46"/>
    </row>
    <row r="446">
      <c r="A446" s="73"/>
      <c r="F446" s="35"/>
      <c r="H446" s="35"/>
      <c r="J446" s="35"/>
      <c r="L446" s="35"/>
      <c r="N446" s="35"/>
      <c r="P446" s="35"/>
      <c r="R446" s="35"/>
      <c r="T446" s="35"/>
      <c r="V446" s="35"/>
      <c r="X446" s="35"/>
      <c r="Z446" s="35"/>
      <c r="AB446" s="46"/>
    </row>
    <row r="447">
      <c r="A447" s="73"/>
      <c r="F447" s="35"/>
      <c r="H447" s="35"/>
      <c r="J447" s="35"/>
      <c r="L447" s="35"/>
      <c r="N447" s="35"/>
      <c r="P447" s="35"/>
      <c r="R447" s="35"/>
      <c r="T447" s="35"/>
      <c r="V447" s="35"/>
      <c r="X447" s="35"/>
      <c r="Z447" s="35"/>
      <c r="AB447" s="46"/>
    </row>
    <row r="448">
      <c r="A448" s="73"/>
      <c r="F448" s="35"/>
      <c r="H448" s="35"/>
      <c r="J448" s="35"/>
      <c r="L448" s="35"/>
      <c r="N448" s="35"/>
      <c r="P448" s="35"/>
      <c r="R448" s="35"/>
      <c r="T448" s="35"/>
      <c r="V448" s="35"/>
      <c r="X448" s="35"/>
      <c r="Z448" s="35"/>
      <c r="AB448" s="46"/>
    </row>
    <row r="449">
      <c r="A449" s="73"/>
      <c r="F449" s="35"/>
      <c r="H449" s="35"/>
      <c r="J449" s="35"/>
      <c r="L449" s="35"/>
      <c r="N449" s="35"/>
      <c r="P449" s="35"/>
      <c r="R449" s="35"/>
      <c r="T449" s="35"/>
      <c r="V449" s="35"/>
      <c r="X449" s="35"/>
      <c r="Z449" s="35"/>
      <c r="AB449" s="46"/>
    </row>
    <row r="450">
      <c r="A450" s="73"/>
      <c r="F450" s="35"/>
      <c r="H450" s="35"/>
      <c r="J450" s="35"/>
      <c r="L450" s="35"/>
      <c r="N450" s="35"/>
      <c r="P450" s="35"/>
      <c r="R450" s="35"/>
      <c r="T450" s="35"/>
      <c r="V450" s="35"/>
      <c r="X450" s="35"/>
      <c r="Z450" s="35"/>
      <c r="AB450" s="46"/>
    </row>
    <row r="451">
      <c r="A451" s="73"/>
      <c r="F451" s="35"/>
      <c r="H451" s="35"/>
      <c r="J451" s="35"/>
      <c r="L451" s="35"/>
      <c r="N451" s="35"/>
      <c r="P451" s="35"/>
      <c r="R451" s="35"/>
      <c r="T451" s="35"/>
      <c r="V451" s="35"/>
      <c r="X451" s="35"/>
      <c r="Z451" s="35"/>
      <c r="AB451" s="46"/>
    </row>
    <row r="452">
      <c r="A452" s="73"/>
      <c r="F452" s="35"/>
      <c r="H452" s="35"/>
      <c r="J452" s="35"/>
      <c r="L452" s="35"/>
      <c r="N452" s="35"/>
      <c r="P452" s="35"/>
      <c r="R452" s="35"/>
      <c r="T452" s="35"/>
      <c r="V452" s="35"/>
      <c r="X452" s="35"/>
      <c r="Z452" s="35"/>
      <c r="AB452" s="46"/>
    </row>
    <row r="453">
      <c r="A453" s="73"/>
      <c r="F453" s="35"/>
      <c r="H453" s="35"/>
      <c r="J453" s="35"/>
      <c r="L453" s="35"/>
      <c r="N453" s="35"/>
      <c r="P453" s="35"/>
      <c r="R453" s="35"/>
      <c r="T453" s="35"/>
      <c r="V453" s="35"/>
      <c r="X453" s="35"/>
      <c r="Z453" s="35"/>
      <c r="AB453" s="46"/>
    </row>
    <row r="454">
      <c r="A454" s="73"/>
      <c r="F454" s="35"/>
      <c r="H454" s="35"/>
      <c r="J454" s="35"/>
      <c r="L454" s="35"/>
      <c r="N454" s="35"/>
      <c r="P454" s="35"/>
      <c r="R454" s="35"/>
      <c r="T454" s="35"/>
      <c r="V454" s="35"/>
      <c r="X454" s="35"/>
      <c r="Z454" s="35"/>
      <c r="AB454" s="46"/>
    </row>
    <row r="455">
      <c r="A455" s="73"/>
      <c r="F455" s="35"/>
      <c r="H455" s="35"/>
      <c r="J455" s="35"/>
      <c r="L455" s="35"/>
      <c r="N455" s="35"/>
      <c r="P455" s="35"/>
      <c r="R455" s="35"/>
      <c r="T455" s="35"/>
      <c r="V455" s="35"/>
      <c r="X455" s="35"/>
      <c r="Z455" s="35"/>
      <c r="AB455" s="46"/>
    </row>
    <row r="456">
      <c r="A456" s="73"/>
      <c r="F456" s="35"/>
      <c r="H456" s="35"/>
      <c r="J456" s="35"/>
      <c r="L456" s="35"/>
      <c r="N456" s="35"/>
      <c r="P456" s="35"/>
      <c r="R456" s="35"/>
      <c r="T456" s="35"/>
      <c r="V456" s="35"/>
      <c r="X456" s="35"/>
      <c r="Z456" s="35"/>
      <c r="AB456" s="46"/>
    </row>
    <row r="457">
      <c r="A457" s="73"/>
      <c r="F457" s="35"/>
      <c r="H457" s="35"/>
      <c r="J457" s="35"/>
      <c r="L457" s="35"/>
      <c r="N457" s="35"/>
      <c r="P457" s="35"/>
      <c r="R457" s="35"/>
      <c r="T457" s="35"/>
      <c r="V457" s="35"/>
      <c r="X457" s="35"/>
      <c r="Z457" s="35"/>
      <c r="AB457" s="46"/>
    </row>
    <row r="458">
      <c r="A458" s="73"/>
      <c r="F458" s="35"/>
      <c r="H458" s="35"/>
      <c r="J458" s="35"/>
      <c r="L458" s="35"/>
      <c r="N458" s="35"/>
      <c r="P458" s="35"/>
      <c r="R458" s="35"/>
      <c r="T458" s="35"/>
      <c r="V458" s="35"/>
      <c r="X458" s="35"/>
      <c r="Z458" s="35"/>
      <c r="AB458" s="46"/>
    </row>
    <row r="459">
      <c r="A459" s="73"/>
      <c r="F459" s="35"/>
      <c r="H459" s="35"/>
      <c r="J459" s="35"/>
      <c r="L459" s="35"/>
      <c r="N459" s="35"/>
      <c r="P459" s="35"/>
      <c r="R459" s="35"/>
      <c r="T459" s="35"/>
      <c r="V459" s="35"/>
      <c r="X459" s="35"/>
      <c r="Z459" s="35"/>
      <c r="AB459" s="46"/>
    </row>
    <row r="460">
      <c r="A460" s="73"/>
      <c r="F460" s="35"/>
      <c r="H460" s="35"/>
      <c r="J460" s="35"/>
      <c r="L460" s="35"/>
      <c r="N460" s="35"/>
      <c r="P460" s="35"/>
      <c r="R460" s="35"/>
      <c r="T460" s="35"/>
      <c r="V460" s="35"/>
      <c r="X460" s="35"/>
      <c r="Z460" s="35"/>
      <c r="AB460" s="46"/>
    </row>
    <row r="461">
      <c r="A461" s="73"/>
      <c r="F461" s="35"/>
      <c r="H461" s="35"/>
      <c r="J461" s="35"/>
      <c r="L461" s="35"/>
      <c r="N461" s="35"/>
      <c r="P461" s="35"/>
      <c r="R461" s="35"/>
      <c r="T461" s="35"/>
      <c r="V461" s="35"/>
      <c r="X461" s="35"/>
      <c r="Z461" s="35"/>
      <c r="AB461" s="46"/>
    </row>
    <row r="462">
      <c r="A462" s="73"/>
      <c r="F462" s="35"/>
      <c r="H462" s="35"/>
      <c r="J462" s="35"/>
      <c r="L462" s="35"/>
      <c r="N462" s="35"/>
      <c r="P462" s="35"/>
      <c r="R462" s="35"/>
      <c r="T462" s="35"/>
      <c r="V462" s="35"/>
      <c r="X462" s="35"/>
      <c r="Z462" s="35"/>
      <c r="AB462" s="46"/>
    </row>
    <row r="463">
      <c r="A463" s="73"/>
      <c r="F463" s="35"/>
      <c r="H463" s="35"/>
      <c r="J463" s="35"/>
      <c r="L463" s="35"/>
      <c r="N463" s="35"/>
      <c r="P463" s="35"/>
      <c r="R463" s="35"/>
      <c r="T463" s="35"/>
      <c r="V463" s="35"/>
      <c r="X463" s="35"/>
      <c r="Z463" s="35"/>
      <c r="AB463" s="46"/>
    </row>
    <row r="464">
      <c r="A464" s="73"/>
      <c r="F464" s="35"/>
      <c r="H464" s="35"/>
      <c r="J464" s="35"/>
      <c r="L464" s="35"/>
      <c r="N464" s="35"/>
      <c r="P464" s="35"/>
      <c r="R464" s="35"/>
      <c r="T464" s="35"/>
      <c r="V464" s="35"/>
      <c r="X464" s="35"/>
      <c r="Z464" s="35"/>
      <c r="AB464" s="46"/>
    </row>
    <row r="465">
      <c r="A465" s="73"/>
      <c r="F465" s="35"/>
      <c r="H465" s="35"/>
      <c r="J465" s="35"/>
      <c r="L465" s="35"/>
      <c r="N465" s="35"/>
      <c r="P465" s="35"/>
      <c r="R465" s="35"/>
      <c r="T465" s="35"/>
      <c r="V465" s="35"/>
      <c r="X465" s="35"/>
      <c r="Z465" s="35"/>
      <c r="AB465" s="46"/>
    </row>
    <row r="466">
      <c r="A466" s="73"/>
      <c r="F466" s="35"/>
      <c r="H466" s="35"/>
      <c r="J466" s="35"/>
      <c r="L466" s="35"/>
      <c r="N466" s="35"/>
      <c r="P466" s="35"/>
      <c r="R466" s="35"/>
      <c r="T466" s="35"/>
      <c r="V466" s="35"/>
      <c r="X466" s="35"/>
      <c r="Z466" s="35"/>
      <c r="AB466" s="46"/>
    </row>
    <row r="467">
      <c r="A467" s="73"/>
      <c r="F467" s="35"/>
      <c r="H467" s="35"/>
      <c r="J467" s="35"/>
      <c r="L467" s="35"/>
      <c r="N467" s="35"/>
      <c r="P467" s="35"/>
      <c r="R467" s="35"/>
      <c r="T467" s="35"/>
      <c r="V467" s="35"/>
      <c r="X467" s="35"/>
      <c r="Z467" s="35"/>
      <c r="AB467" s="46"/>
    </row>
    <row r="468">
      <c r="A468" s="73"/>
      <c r="F468" s="35"/>
      <c r="H468" s="35"/>
      <c r="J468" s="35"/>
      <c r="L468" s="35"/>
      <c r="N468" s="35"/>
      <c r="P468" s="35"/>
      <c r="R468" s="35"/>
      <c r="T468" s="35"/>
      <c r="V468" s="35"/>
      <c r="X468" s="35"/>
      <c r="Z468" s="35"/>
      <c r="AB468" s="46"/>
    </row>
    <row r="469">
      <c r="A469" s="73"/>
      <c r="F469" s="35"/>
      <c r="H469" s="35"/>
      <c r="J469" s="35"/>
      <c r="L469" s="35"/>
      <c r="N469" s="35"/>
      <c r="P469" s="35"/>
      <c r="R469" s="35"/>
      <c r="T469" s="35"/>
      <c r="V469" s="35"/>
      <c r="X469" s="35"/>
      <c r="Z469" s="35"/>
      <c r="AB469" s="46"/>
    </row>
    <row r="470">
      <c r="A470" s="73"/>
      <c r="F470" s="35"/>
      <c r="H470" s="35"/>
      <c r="J470" s="35"/>
      <c r="L470" s="35"/>
      <c r="N470" s="35"/>
      <c r="P470" s="35"/>
      <c r="R470" s="35"/>
      <c r="T470" s="35"/>
      <c r="V470" s="35"/>
      <c r="X470" s="35"/>
      <c r="Z470" s="35"/>
      <c r="AB470" s="46"/>
    </row>
    <row r="471">
      <c r="A471" s="73"/>
      <c r="F471" s="35"/>
      <c r="H471" s="35"/>
      <c r="J471" s="35"/>
      <c r="L471" s="35"/>
      <c r="N471" s="35"/>
      <c r="P471" s="35"/>
      <c r="R471" s="35"/>
      <c r="T471" s="35"/>
      <c r="V471" s="35"/>
      <c r="X471" s="35"/>
      <c r="Z471" s="35"/>
      <c r="AB471" s="46"/>
    </row>
    <row r="472">
      <c r="A472" s="73"/>
      <c r="F472" s="35"/>
      <c r="H472" s="35"/>
      <c r="J472" s="35"/>
      <c r="L472" s="35"/>
      <c r="N472" s="35"/>
      <c r="P472" s="35"/>
      <c r="R472" s="35"/>
      <c r="T472" s="35"/>
      <c r="V472" s="35"/>
      <c r="X472" s="35"/>
      <c r="Z472" s="35"/>
      <c r="AB472" s="46"/>
    </row>
    <row r="473">
      <c r="A473" s="73"/>
      <c r="F473" s="35"/>
      <c r="H473" s="35"/>
      <c r="J473" s="35"/>
      <c r="L473" s="35"/>
      <c r="N473" s="35"/>
      <c r="P473" s="35"/>
      <c r="R473" s="35"/>
      <c r="T473" s="35"/>
      <c r="V473" s="35"/>
      <c r="X473" s="35"/>
      <c r="Z473" s="35"/>
      <c r="AB473" s="46"/>
    </row>
    <row r="474">
      <c r="A474" s="73"/>
      <c r="F474" s="35"/>
      <c r="H474" s="35"/>
      <c r="J474" s="35"/>
      <c r="L474" s="35"/>
      <c r="N474" s="35"/>
      <c r="P474" s="35"/>
      <c r="R474" s="35"/>
      <c r="T474" s="35"/>
      <c r="V474" s="35"/>
      <c r="X474" s="35"/>
      <c r="Z474" s="35"/>
      <c r="AB474" s="46"/>
    </row>
    <row r="475">
      <c r="A475" s="73"/>
      <c r="F475" s="35"/>
      <c r="H475" s="35"/>
      <c r="J475" s="35"/>
      <c r="L475" s="35"/>
      <c r="N475" s="35"/>
      <c r="P475" s="35"/>
      <c r="R475" s="35"/>
      <c r="T475" s="35"/>
      <c r="V475" s="35"/>
      <c r="X475" s="35"/>
      <c r="Z475" s="35"/>
      <c r="AB475" s="46"/>
    </row>
    <row r="476">
      <c r="A476" s="73"/>
      <c r="F476" s="35"/>
      <c r="H476" s="35"/>
      <c r="J476" s="35"/>
      <c r="L476" s="35"/>
      <c r="N476" s="35"/>
      <c r="P476" s="35"/>
      <c r="R476" s="35"/>
      <c r="T476" s="35"/>
      <c r="V476" s="35"/>
      <c r="X476" s="35"/>
      <c r="Z476" s="35"/>
      <c r="AB476" s="46"/>
    </row>
    <row r="477">
      <c r="A477" s="73"/>
      <c r="F477" s="35"/>
      <c r="H477" s="35"/>
      <c r="J477" s="35"/>
      <c r="L477" s="35"/>
      <c r="N477" s="35"/>
      <c r="P477" s="35"/>
      <c r="R477" s="35"/>
      <c r="T477" s="35"/>
      <c r="V477" s="35"/>
      <c r="X477" s="35"/>
      <c r="Z477" s="35"/>
      <c r="AB477" s="46"/>
    </row>
    <row r="478">
      <c r="A478" s="73"/>
      <c r="F478" s="35"/>
      <c r="H478" s="35"/>
      <c r="J478" s="35"/>
      <c r="L478" s="35"/>
      <c r="N478" s="35"/>
      <c r="P478" s="35"/>
      <c r="R478" s="35"/>
      <c r="T478" s="35"/>
      <c r="V478" s="35"/>
      <c r="X478" s="35"/>
      <c r="Z478" s="35"/>
      <c r="AB478" s="46"/>
    </row>
    <row r="479">
      <c r="A479" s="73"/>
      <c r="F479" s="35"/>
      <c r="H479" s="35"/>
      <c r="J479" s="35"/>
      <c r="L479" s="35"/>
      <c r="N479" s="35"/>
      <c r="P479" s="35"/>
      <c r="R479" s="35"/>
      <c r="T479" s="35"/>
      <c r="V479" s="35"/>
      <c r="X479" s="35"/>
      <c r="Z479" s="35"/>
      <c r="AB479" s="46"/>
    </row>
    <row r="480">
      <c r="A480" s="73"/>
      <c r="F480" s="35"/>
      <c r="H480" s="35"/>
      <c r="J480" s="35"/>
      <c r="L480" s="35"/>
      <c r="N480" s="35"/>
      <c r="P480" s="35"/>
      <c r="R480" s="35"/>
      <c r="T480" s="35"/>
      <c r="V480" s="35"/>
      <c r="X480" s="35"/>
      <c r="Z480" s="35"/>
      <c r="AB480" s="46"/>
    </row>
    <row r="481">
      <c r="A481" s="73"/>
      <c r="F481" s="35"/>
      <c r="H481" s="35"/>
      <c r="J481" s="35"/>
      <c r="L481" s="35"/>
      <c r="N481" s="35"/>
      <c r="P481" s="35"/>
      <c r="R481" s="35"/>
      <c r="T481" s="35"/>
      <c r="V481" s="35"/>
      <c r="X481" s="35"/>
      <c r="Z481" s="35"/>
      <c r="AB481" s="46"/>
    </row>
    <row r="482">
      <c r="A482" s="73"/>
      <c r="F482" s="35"/>
      <c r="H482" s="35"/>
      <c r="J482" s="35"/>
      <c r="L482" s="35"/>
      <c r="N482" s="35"/>
      <c r="P482" s="35"/>
      <c r="R482" s="35"/>
      <c r="T482" s="35"/>
      <c r="V482" s="35"/>
      <c r="X482" s="35"/>
      <c r="Z482" s="35"/>
      <c r="AB482" s="46"/>
    </row>
    <row r="483">
      <c r="A483" s="73"/>
      <c r="F483" s="35"/>
      <c r="H483" s="35"/>
      <c r="J483" s="35"/>
      <c r="L483" s="35"/>
      <c r="N483" s="35"/>
      <c r="P483" s="35"/>
      <c r="R483" s="35"/>
      <c r="T483" s="35"/>
      <c r="V483" s="35"/>
      <c r="X483" s="35"/>
      <c r="Z483" s="35"/>
      <c r="AB483" s="46"/>
    </row>
    <row r="484">
      <c r="A484" s="73"/>
      <c r="F484" s="35"/>
      <c r="H484" s="35"/>
      <c r="J484" s="35"/>
      <c r="L484" s="35"/>
      <c r="N484" s="35"/>
      <c r="P484" s="35"/>
      <c r="R484" s="35"/>
      <c r="T484" s="35"/>
      <c r="V484" s="35"/>
      <c r="X484" s="35"/>
      <c r="Z484" s="35"/>
      <c r="AB484" s="46"/>
    </row>
    <row r="485">
      <c r="A485" s="73"/>
      <c r="F485" s="35"/>
      <c r="H485" s="35"/>
      <c r="J485" s="35"/>
      <c r="L485" s="35"/>
      <c r="N485" s="35"/>
      <c r="P485" s="35"/>
      <c r="R485" s="35"/>
      <c r="T485" s="35"/>
      <c r="V485" s="35"/>
      <c r="X485" s="35"/>
      <c r="Z485" s="35"/>
      <c r="AB485" s="46"/>
    </row>
    <row r="486">
      <c r="A486" s="73"/>
      <c r="F486" s="35"/>
      <c r="H486" s="35"/>
      <c r="J486" s="35"/>
      <c r="L486" s="35"/>
      <c r="N486" s="35"/>
      <c r="P486" s="35"/>
      <c r="R486" s="35"/>
      <c r="T486" s="35"/>
      <c r="V486" s="35"/>
      <c r="X486" s="35"/>
      <c r="Z486" s="35"/>
      <c r="AB486" s="46"/>
    </row>
    <row r="487">
      <c r="A487" s="73"/>
      <c r="F487" s="35"/>
      <c r="H487" s="35"/>
      <c r="J487" s="35"/>
      <c r="L487" s="35"/>
      <c r="N487" s="35"/>
      <c r="P487" s="35"/>
      <c r="R487" s="35"/>
      <c r="T487" s="35"/>
      <c r="V487" s="35"/>
      <c r="X487" s="35"/>
      <c r="Z487" s="35"/>
      <c r="AB487" s="46"/>
    </row>
    <row r="488">
      <c r="A488" s="73"/>
      <c r="F488" s="35"/>
      <c r="H488" s="35"/>
      <c r="J488" s="35"/>
      <c r="L488" s="35"/>
      <c r="N488" s="35"/>
      <c r="P488" s="35"/>
      <c r="R488" s="35"/>
      <c r="T488" s="35"/>
      <c r="V488" s="35"/>
      <c r="X488" s="35"/>
      <c r="Z488" s="35"/>
      <c r="AB488" s="46"/>
    </row>
    <row r="489">
      <c r="A489" s="73"/>
      <c r="F489" s="35"/>
      <c r="H489" s="35"/>
      <c r="J489" s="35"/>
      <c r="L489" s="35"/>
      <c r="N489" s="35"/>
      <c r="P489" s="35"/>
      <c r="R489" s="35"/>
      <c r="T489" s="35"/>
      <c r="V489" s="35"/>
      <c r="X489" s="35"/>
      <c r="Z489" s="35"/>
      <c r="AB489" s="46"/>
    </row>
    <row r="490">
      <c r="A490" s="73"/>
      <c r="F490" s="35"/>
      <c r="H490" s="35"/>
      <c r="J490" s="35"/>
      <c r="L490" s="35"/>
      <c r="N490" s="35"/>
      <c r="P490" s="35"/>
      <c r="R490" s="35"/>
      <c r="T490" s="35"/>
      <c r="V490" s="35"/>
      <c r="X490" s="35"/>
      <c r="Z490" s="35"/>
      <c r="AB490" s="46"/>
    </row>
    <row r="491">
      <c r="A491" s="73"/>
      <c r="F491" s="35"/>
      <c r="H491" s="35"/>
      <c r="J491" s="35"/>
      <c r="L491" s="35"/>
      <c r="N491" s="35"/>
      <c r="P491" s="35"/>
      <c r="R491" s="35"/>
      <c r="T491" s="35"/>
      <c r="V491" s="35"/>
      <c r="X491" s="35"/>
      <c r="Z491" s="35"/>
      <c r="AB491" s="46"/>
    </row>
    <row r="492">
      <c r="A492" s="73"/>
      <c r="F492" s="35"/>
      <c r="H492" s="35"/>
      <c r="J492" s="35"/>
      <c r="L492" s="35"/>
      <c r="N492" s="35"/>
      <c r="P492" s="35"/>
      <c r="R492" s="35"/>
      <c r="T492" s="35"/>
      <c r="V492" s="35"/>
      <c r="X492" s="35"/>
      <c r="Z492" s="35"/>
      <c r="AB492" s="46"/>
    </row>
    <row r="493">
      <c r="A493" s="73"/>
      <c r="F493" s="35"/>
      <c r="H493" s="35"/>
      <c r="J493" s="35"/>
      <c r="L493" s="35"/>
      <c r="N493" s="35"/>
      <c r="P493" s="35"/>
      <c r="R493" s="35"/>
      <c r="T493" s="35"/>
      <c r="V493" s="35"/>
      <c r="X493" s="35"/>
      <c r="Z493" s="35"/>
      <c r="AB493" s="46"/>
    </row>
    <row r="494">
      <c r="A494" s="73"/>
      <c r="F494" s="35"/>
      <c r="H494" s="35"/>
      <c r="J494" s="35"/>
      <c r="L494" s="35"/>
      <c r="N494" s="35"/>
      <c r="P494" s="35"/>
      <c r="R494" s="35"/>
      <c r="T494" s="35"/>
      <c r="V494" s="35"/>
      <c r="X494" s="35"/>
      <c r="Z494" s="35"/>
      <c r="AB494" s="46"/>
    </row>
    <row r="495">
      <c r="A495" s="73"/>
      <c r="F495" s="35"/>
      <c r="H495" s="35"/>
      <c r="J495" s="35"/>
      <c r="L495" s="35"/>
      <c r="N495" s="35"/>
      <c r="P495" s="35"/>
      <c r="R495" s="35"/>
      <c r="T495" s="35"/>
      <c r="V495" s="35"/>
      <c r="X495" s="35"/>
      <c r="Z495" s="35"/>
      <c r="AB495" s="46"/>
    </row>
    <row r="496">
      <c r="A496" s="73"/>
      <c r="F496" s="35"/>
      <c r="H496" s="35"/>
      <c r="J496" s="35"/>
      <c r="L496" s="35"/>
      <c r="N496" s="35"/>
      <c r="P496" s="35"/>
      <c r="R496" s="35"/>
      <c r="T496" s="35"/>
      <c r="V496" s="35"/>
      <c r="X496" s="35"/>
      <c r="Z496" s="35"/>
      <c r="AB496" s="46"/>
    </row>
    <row r="497">
      <c r="A497" s="73"/>
      <c r="F497" s="35"/>
      <c r="H497" s="35"/>
      <c r="J497" s="35"/>
      <c r="L497" s="35"/>
      <c r="N497" s="35"/>
      <c r="P497" s="35"/>
      <c r="R497" s="35"/>
      <c r="T497" s="35"/>
      <c r="V497" s="35"/>
      <c r="X497" s="35"/>
      <c r="Z497" s="35"/>
      <c r="AB497" s="46"/>
    </row>
    <row r="498">
      <c r="A498" s="73"/>
      <c r="F498" s="35"/>
      <c r="H498" s="35"/>
      <c r="J498" s="35"/>
      <c r="L498" s="35"/>
      <c r="N498" s="35"/>
      <c r="P498" s="35"/>
      <c r="R498" s="35"/>
      <c r="T498" s="35"/>
      <c r="V498" s="35"/>
      <c r="X498" s="35"/>
      <c r="Z498" s="35"/>
      <c r="AB498" s="46"/>
    </row>
    <row r="499">
      <c r="A499" s="73"/>
      <c r="F499" s="35"/>
      <c r="H499" s="35"/>
      <c r="J499" s="35"/>
      <c r="L499" s="35"/>
      <c r="N499" s="35"/>
      <c r="P499" s="35"/>
      <c r="R499" s="35"/>
      <c r="T499" s="35"/>
      <c r="V499" s="35"/>
      <c r="X499" s="35"/>
      <c r="Z499" s="35"/>
      <c r="AB499" s="46"/>
    </row>
    <row r="500">
      <c r="A500" s="73"/>
      <c r="F500" s="35"/>
      <c r="H500" s="35"/>
      <c r="J500" s="35"/>
      <c r="L500" s="35"/>
      <c r="N500" s="35"/>
      <c r="P500" s="35"/>
      <c r="R500" s="35"/>
      <c r="T500" s="35"/>
      <c r="V500" s="35"/>
      <c r="X500" s="35"/>
      <c r="Z500" s="35"/>
      <c r="AB500" s="46"/>
    </row>
    <row r="501">
      <c r="A501" s="73"/>
      <c r="F501" s="35"/>
      <c r="H501" s="35"/>
      <c r="J501" s="35"/>
      <c r="L501" s="35"/>
      <c r="N501" s="35"/>
      <c r="P501" s="35"/>
      <c r="R501" s="35"/>
      <c r="T501" s="35"/>
      <c r="V501" s="35"/>
      <c r="X501" s="35"/>
      <c r="Z501" s="35"/>
      <c r="AB501" s="46"/>
    </row>
    <row r="502">
      <c r="A502" s="73"/>
      <c r="F502" s="35"/>
      <c r="H502" s="35"/>
      <c r="J502" s="35"/>
      <c r="L502" s="35"/>
      <c r="N502" s="35"/>
      <c r="P502" s="35"/>
      <c r="R502" s="35"/>
      <c r="T502" s="35"/>
      <c r="V502" s="35"/>
      <c r="X502" s="35"/>
      <c r="Z502" s="35"/>
      <c r="AB502" s="46"/>
    </row>
    <row r="503">
      <c r="A503" s="73"/>
      <c r="F503" s="35"/>
      <c r="H503" s="35"/>
      <c r="J503" s="35"/>
      <c r="L503" s="35"/>
      <c r="N503" s="35"/>
      <c r="P503" s="35"/>
      <c r="R503" s="35"/>
      <c r="T503" s="35"/>
      <c r="V503" s="35"/>
      <c r="X503" s="35"/>
      <c r="Z503" s="35"/>
      <c r="AB503" s="46"/>
    </row>
    <row r="504">
      <c r="A504" s="73"/>
      <c r="F504" s="35"/>
      <c r="H504" s="35"/>
      <c r="J504" s="35"/>
      <c r="L504" s="35"/>
      <c r="N504" s="35"/>
      <c r="P504" s="35"/>
      <c r="R504" s="35"/>
      <c r="T504" s="35"/>
      <c r="V504" s="35"/>
      <c r="X504" s="35"/>
      <c r="Z504" s="35"/>
      <c r="AB504" s="46"/>
    </row>
    <row r="505">
      <c r="A505" s="73"/>
      <c r="F505" s="35"/>
      <c r="H505" s="35"/>
      <c r="J505" s="35"/>
      <c r="L505" s="35"/>
      <c r="N505" s="35"/>
      <c r="P505" s="35"/>
      <c r="R505" s="35"/>
      <c r="T505" s="35"/>
      <c r="V505" s="35"/>
      <c r="X505" s="35"/>
      <c r="Z505" s="35"/>
      <c r="AB505" s="46"/>
    </row>
    <row r="506">
      <c r="A506" s="73"/>
      <c r="F506" s="35"/>
      <c r="H506" s="35"/>
      <c r="J506" s="35"/>
      <c r="L506" s="35"/>
      <c r="N506" s="35"/>
      <c r="P506" s="35"/>
      <c r="R506" s="35"/>
      <c r="T506" s="35"/>
      <c r="V506" s="35"/>
      <c r="X506" s="35"/>
      <c r="Z506" s="35"/>
      <c r="AB506" s="46"/>
    </row>
    <row r="507">
      <c r="A507" s="73"/>
      <c r="F507" s="35"/>
      <c r="H507" s="35"/>
      <c r="J507" s="35"/>
      <c r="L507" s="35"/>
      <c r="N507" s="35"/>
      <c r="P507" s="35"/>
      <c r="R507" s="35"/>
      <c r="T507" s="35"/>
      <c r="V507" s="35"/>
      <c r="X507" s="35"/>
      <c r="Z507" s="35"/>
      <c r="AB507" s="46"/>
    </row>
    <row r="508">
      <c r="A508" s="73"/>
      <c r="F508" s="35"/>
      <c r="H508" s="35"/>
      <c r="J508" s="35"/>
      <c r="L508" s="35"/>
      <c r="N508" s="35"/>
      <c r="P508" s="35"/>
      <c r="R508" s="35"/>
      <c r="T508" s="35"/>
      <c r="V508" s="35"/>
      <c r="X508" s="35"/>
      <c r="Z508" s="35"/>
      <c r="AB508" s="46"/>
    </row>
    <row r="509">
      <c r="A509" s="73"/>
      <c r="F509" s="35"/>
      <c r="H509" s="35"/>
      <c r="J509" s="35"/>
      <c r="L509" s="35"/>
      <c r="N509" s="35"/>
      <c r="P509" s="35"/>
      <c r="R509" s="35"/>
      <c r="T509" s="35"/>
      <c r="V509" s="35"/>
      <c r="X509" s="35"/>
      <c r="Z509" s="35"/>
      <c r="AB509" s="46"/>
    </row>
    <row r="510">
      <c r="A510" s="73"/>
      <c r="F510" s="35"/>
      <c r="H510" s="35"/>
      <c r="J510" s="35"/>
      <c r="L510" s="35"/>
      <c r="N510" s="35"/>
      <c r="P510" s="35"/>
      <c r="R510" s="35"/>
      <c r="T510" s="35"/>
      <c r="V510" s="35"/>
      <c r="X510" s="35"/>
      <c r="Z510" s="35"/>
      <c r="AB510" s="46"/>
    </row>
    <row r="511">
      <c r="A511" s="73"/>
      <c r="F511" s="35"/>
      <c r="H511" s="35"/>
      <c r="J511" s="35"/>
      <c r="L511" s="35"/>
      <c r="N511" s="35"/>
      <c r="P511" s="35"/>
      <c r="R511" s="35"/>
      <c r="T511" s="35"/>
      <c r="V511" s="35"/>
      <c r="X511" s="35"/>
      <c r="Z511" s="35"/>
      <c r="AB511" s="46"/>
    </row>
    <row r="512">
      <c r="A512" s="73"/>
      <c r="F512" s="35"/>
      <c r="H512" s="35"/>
      <c r="J512" s="35"/>
      <c r="L512" s="35"/>
      <c r="N512" s="35"/>
      <c r="P512" s="35"/>
      <c r="R512" s="35"/>
      <c r="T512" s="35"/>
      <c r="V512" s="35"/>
      <c r="X512" s="35"/>
      <c r="Z512" s="35"/>
      <c r="AB512" s="46"/>
    </row>
    <row r="513">
      <c r="A513" s="73"/>
      <c r="F513" s="35"/>
      <c r="H513" s="35"/>
      <c r="J513" s="35"/>
      <c r="L513" s="35"/>
      <c r="N513" s="35"/>
      <c r="P513" s="35"/>
      <c r="R513" s="35"/>
      <c r="T513" s="35"/>
      <c r="V513" s="35"/>
      <c r="X513" s="35"/>
      <c r="Z513" s="35"/>
      <c r="AB513" s="46"/>
    </row>
    <row r="514">
      <c r="A514" s="73"/>
      <c r="F514" s="35"/>
      <c r="H514" s="35"/>
      <c r="J514" s="35"/>
      <c r="L514" s="35"/>
      <c r="N514" s="35"/>
      <c r="P514" s="35"/>
      <c r="R514" s="35"/>
      <c r="T514" s="35"/>
      <c r="V514" s="35"/>
      <c r="X514" s="35"/>
      <c r="Z514" s="35"/>
      <c r="AB514" s="46"/>
    </row>
    <row r="515">
      <c r="A515" s="73"/>
      <c r="F515" s="35"/>
      <c r="H515" s="35"/>
      <c r="J515" s="35"/>
      <c r="L515" s="35"/>
      <c r="N515" s="35"/>
      <c r="P515" s="35"/>
      <c r="R515" s="35"/>
      <c r="T515" s="35"/>
      <c r="V515" s="35"/>
      <c r="X515" s="35"/>
      <c r="Z515" s="35"/>
      <c r="AB515" s="46"/>
    </row>
    <row r="516">
      <c r="A516" s="73"/>
      <c r="F516" s="35"/>
      <c r="H516" s="35"/>
      <c r="J516" s="35"/>
      <c r="L516" s="35"/>
      <c r="N516" s="35"/>
      <c r="P516" s="35"/>
      <c r="R516" s="35"/>
      <c r="T516" s="35"/>
      <c r="V516" s="35"/>
      <c r="X516" s="35"/>
      <c r="Z516" s="35"/>
      <c r="AB516" s="46"/>
    </row>
    <row r="517">
      <c r="A517" s="73"/>
      <c r="F517" s="35"/>
      <c r="H517" s="35"/>
      <c r="J517" s="35"/>
      <c r="L517" s="35"/>
      <c r="N517" s="35"/>
      <c r="P517" s="35"/>
      <c r="R517" s="35"/>
      <c r="T517" s="35"/>
      <c r="V517" s="35"/>
      <c r="X517" s="35"/>
      <c r="Z517" s="35"/>
      <c r="AB517" s="46"/>
    </row>
    <row r="518">
      <c r="A518" s="73"/>
      <c r="F518" s="35"/>
      <c r="H518" s="35"/>
      <c r="J518" s="35"/>
      <c r="L518" s="35"/>
      <c r="N518" s="35"/>
      <c r="P518" s="35"/>
      <c r="R518" s="35"/>
      <c r="T518" s="35"/>
      <c r="V518" s="35"/>
      <c r="X518" s="35"/>
      <c r="Z518" s="35"/>
      <c r="AB518" s="46"/>
    </row>
    <row r="519">
      <c r="A519" s="73"/>
      <c r="F519" s="35"/>
      <c r="H519" s="35"/>
      <c r="J519" s="35"/>
      <c r="L519" s="35"/>
      <c r="N519" s="35"/>
      <c r="P519" s="35"/>
      <c r="R519" s="35"/>
      <c r="T519" s="35"/>
      <c r="V519" s="35"/>
      <c r="X519" s="35"/>
      <c r="Z519" s="35"/>
      <c r="AB519" s="46"/>
    </row>
    <row r="520">
      <c r="A520" s="73"/>
      <c r="F520" s="35"/>
      <c r="H520" s="35"/>
      <c r="J520" s="35"/>
      <c r="L520" s="35"/>
      <c r="N520" s="35"/>
      <c r="P520" s="35"/>
      <c r="R520" s="35"/>
      <c r="T520" s="35"/>
      <c r="V520" s="35"/>
      <c r="X520" s="35"/>
      <c r="Z520" s="35"/>
      <c r="AB520" s="46"/>
    </row>
    <row r="521">
      <c r="A521" s="73"/>
      <c r="F521" s="35"/>
      <c r="H521" s="35"/>
      <c r="J521" s="35"/>
      <c r="L521" s="35"/>
      <c r="N521" s="35"/>
      <c r="P521" s="35"/>
      <c r="R521" s="35"/>
      <c r="T521" s="35"/>
      <c r="V521" s="35"/>
      <c r="X521" s="35"/>
      <c r="Z521" s="35"/>
      <c r="AB521" s="46"/>
    </row>
    <row r="522">
      <c r="A522" s="73"/>
      <c r="F522" s="35"/>
      <c r="H522" s="35"/>
      <c r="J522" s="35"/>
      <c r="L522" s="35"/>
      <c r="N522" s="35"/>
      <c r="P522" s="35"/>
      <c r="R522" s="35"/>
      <c r="T522" s="35"/>
      <c r="V522" s="35"/>
      <c r="X522" s="35"/>
      <c r="Z522" s="35"/>
      <c r="AB522" s="46"/>
    </row>
    <row r="523">
      <c r="A523" s="73"/>
      <c r="F523" s="35"/>
      <c r="H523" s="35"/>
      <c r="J523" s="35"/>
      <c r="L523" s="35"/>
      <c r="N523" s="35"/>
      <c r="P523" s="35"/>
      <c r="R523" s="35"/>
      <c r="T523" s="35"/>
      <c r="V523" s="35"/>
      <c r="X523" s="35"/>
      <c r="Z523" s="35"/>
      <c r="AB523" s="46"/>
    </row>
    <row r="524">
      <c r="A524" s="73"/>
      <c r="F524" s="35"/>
      <c r="H524" s="35"/>
      <c r="J524" s="35"/>
      <c r="L524" s="35"/>
      <c r="N524" s="35"/>
      <c r="P524" s="35"/>
      <c r="R524" s="35"/>
      <c r="T524" s="35"/>
      <c r="V524" s="35"/>
      <c r="X524" s="35"/>
      <c r="Z524" s="35"/>
      <c r="AB524" s="46"/>
    </row>
    <row r="525">
      <c r="A525" s="73"/>
      <c r="F525" s="35"/>
      <c r="H525" s="35"/>
      <c r="J525" s="35"/>
      <c r="L525" s="35"/>
      <c r="N525" s="35"/>
      <c r="P525" s="35"/>
      <c r="R525" s="35"/>
      <c r="T525" s="35"/>
      <c r="V525" s="35"/>
      <c r="X525" s="35"/>
      <c r="Z525" s="35"/>
      <c r="AB525" s="46"/>
    </row>
    <row r="526">
      <c r="A526" s="73"/>
      <c r="F526" s="35"/>
      <c r="H526" s="35"/>
      <c r="J526" s="35"/>
      <c r="L526" s="35"/>
      <c r="N526" s="35"/>
      <c r="P526" s="35"/>
      <c r="R526" s="35"/>
      <c r="T526" s="35"/>
      <c r="V526" s="35"/>
      <c r="X526" s="35"/>
      <c r="Z526" s="35"/>
      <c r="AB526" s="46"/>
    </row>
    <row r="527">
      <c r="A527" s="73"/>
      <c r="F527" s="35"/>
      <c r="H527" s="35"/>
      <c r="J527" s="35"/>
      <c r="L527" s="35"/>
      <c r="N527" s="35"/>
      <c r="P527" s="35"/>
      <c r="R527" s="35"/>
      <c r="T527" s="35"/>
      <c r="V527" s="35"/>
      <c r="X527" s="35"/>
      <c r="Z527" s="35"/>
      <c r="AB527" s="46"/>
    </row>
    <row r="528">
      <c r="A528" s="73"/>
      <c r="F528" s="35"/>
      <c r="H528" s="35"/>
      <c r="J528" s="35"/>
      <c r="L528" s="35"/>
      <c r="N528" s="35"/>
      <c r="P528" s="35"/>
      <c r="R528" s="35"/>
      <c r="T528" s="35"/>
      <c r="V528" s="35"/>
      <c r="X528" s="35"/>
      <c r="Z528" s="35"/>
      <c r="AB528" s="46"/>
    </row>
    <row r="529">
      <c r="A529" s="73"/>
      <c r="F529" s="35"/>
      <c r="H529" s="35"/>
      <c r="J529" s="35"/>
      <c r="L529" s="35"/>
      <c r="N529" s="35"/>
      <c r="P529" s="35"/>
      <c r="R529" s="35"/>
      <c r="T529" s="35"/>
      <c r="V529" s="35"/>
      <c r="X529" s="35"/>
      <c r="Z529" s="35"/>
      <c r="AB529" s="46"/>
    </row>
    <row r="530">
      <c r="A530" s="73"/>
      <c r="F530" s="35"/>
      <c r="H530" s="35"/>
      <c r="J530" s="35"/>
      <c r="L530" s="35"/>
      <c r="N530" s="35"/>
      <c r="P530" s="35"/>
      <c r="R530" s="35"/>
      <c r="T530" s="35"/>
      <c r="V530" s="35"/>
      <c r="X530" s="35"/>
      <c r="Z530" s="35"/>
      <c r="AB530" s="46"/>
    </row>
    <row r="531">
      <c r="A531" s="73"/>
      <c r="F531" s="35"/>
      <c r="H531" s="35"/>
      <c r="J531" s="35"/>
      <c r="L531" s="35"/>
      <c r="N531" s="35"/>
      <c r="P531" s="35"/>
      <c r="R531" s="35"/>
      <c r="T531" s="35"/>
      <c r="V531" s="35"/>
      <c r="X531" s="35"/>
      <c r="Z531" s="35"/>
      <c r="AB531" s="46"/>
    </row>
    <row r="532">
      <c r="A532" s="73"/>
      <c r="F532" s="35"/>
      <c r="H532" s="35"/>
      <c r="J532" s="35"/>
      <c r="L532" s="35"/>
      <c r="N532" s="35"/>
      <c r="P532" s="35"/>
      <c r="R532" s="35"/>
      <c r="T532" s="35"/>
      <c r="V532" s="35"/>
      <c r="X532" s="35"/>
      <c r="Z532" s="35"/>
      <c r="AB532" s="46"/>
    </row>
    <row r="533">
      <c r="A533" s="73"/>
      <c r="F533" s="35"/>
      <c r="H533" s="35"/>
      <c r="J533" s="35"/>
      <c r="L533" s="35"/>
      <c r="N533" s="35"/>
      <c r="P533" s="35"/>
      <c r="R533" s="35"/>
      <c r="T533" s="35"/>
      <c r="V533" s="35"/>
      <c r="X533" s="35"/>
      <c r="Z533" s="35"/>
      <c r="AB533" s="46"/>
    </row>
    <row r="534">
      <c r="A534" s="73"/>
      <c r="F534" s="35"/>
      <c r="H534" s="35"/>
      <c r="J534" s="35"/>
      <c r="L534" s="35"/>
      <c r="N534" s="35"/>
      <c r="P534" s="35"/>
      <c r="R534" s="35"/>
      <c r="T534" s="35"/>
      <c r="V534" s="35"/>
      <c r="X534" s="35"/>
      <c r="Z534" s="35"/>
      <c r="AB534" s="46"/>
    </row>
    <row r="535">
      <c r="A535" s="73"/>
      <c r="F535" s="35"/>
      <c r="H535" s="35"/>
      <c r="J535" s="35"/>
      <c r="L535" s="35"/>
      <c r="N535" s="35"/>
      <c r="P535" s="35"/>
      <c r="R535" s="35"/>
      <c r="T535" s="35"/>
      <c r="V535" s="35"/>
      <c r="X535" s="35"/>
      <c r="Z535" s="35"/>
      <c r="AB535" s="46"/>
    </row>
    <row r="536">
      <c r="A536" s="73"/>
      <c r="F536" s="35"/>
      <c r="H536" s="35"/>
      <c r="J536" s="35"/>
      <c r="L536" s="35"/>
      <c r="N536" s="35"/>
      <c r="P536" s="35"/>
      <c r="R536" s="35"/>
      <c r="T536" s="35"/>
      <c r="V536" s="35"/>
      <c r="X536" s="35"/>
      <c r="Z536" s="35"/>
      <c r="AB536" s="46"/>
    </row>
    <row r="537">
      <c r="A537" s="73"/>
      <c r="F537" s="35"/>
      <c r="H537" s="35"/>
      <c r="J537" s="35"/>
      <c r="L537" s="35"/>
      <c r="N537" s="35"/>
      <c r="P537" s="35"/>
      <c r="R537" s="35"/>
      <c r="T537" s="35"/>
      <c r="V537" s="35"/>
      <c r="X537" s="35"/>
      <c r="Z537" s="35"/>
      <c r="AB537" s="46"/>
    </row>
    <row r="538">
      <c r="A538" s="73"/>
      <c r="F538" s="35"/>
      <c r="H538" s="35"/>
      <c r="J538" s="35"/>
      <c r="L538" s="35"/>
      <c r="N538" s="35"/>
      <c r="P538" s="35"/>
      <c r="R538" s="35"/>
      <c r="T538" s="35"/>
      <c r="V538" s="35"/>
      <c r="X538" s="35"/>
      <c r="Z538" s="35"/>
      <c r="AB538" s="46"/>
    </row>
    <row r="539">
      <c r="A539" s="73"/>
      <c r="F539" s="35"/>
      <c r="H539" s="35"/>
      <c r="J539" s="35"/>
      <c r="L539" s="35"/>
      <c r="N539" s="35"/>
      <c r="P539" s="35"/>
      <c r="R539" s="35"/>
      <c r="T539" s="35"/>
      <c r="V539" s="35"/>
      <c r="X539" s="35"/>
      <c r="Z539" s="35"/>
      <c r="AB539" s="46"/>
    </row>
    <row r="540">
      <c r="A540" s="73"/>
      <c r="F540" s="35"/>
      <c r="H540" s="35"/>
      <c r="J540" s="35"/>
      <c r="L540" s="35"/>
      <c r="N540" s="35"/>
      <c r="P540" s="35"/>
      <c r="R540" s="35"/>
      <c r="T540" s="35"/>
      <c r="V540" s="35"/>
      <c r="X540" s="35"/>
      <c r="Z540" s="35"/>
      <c r="AB540" s="46"/>
    </row>
    <row r="541">
      <c r="A541" s="73"/>
      <c r="F541" s="35"/>
      <c r="H541" s="35"/>
      <c r="J541" s="35"/>
      <c r="L541" s="35"/>
      <c r="N541" s="35"/>
      <c r="P541" s="35"/>
      <c r="R541" s="35"/>
      <c r="T541" s="35"/>
      <c r="V541" s="35"/>
      <c r="X541" s="35"/>
      <c r="Z541" s="35"/>
      <c r="AB541" s="46"/>
    </row>
    <row r="542">
      <c r="A542" s="73"/>
      <c r="F542" s="35"/>
      <c r="H542" s="35"/>
      <c r="J542" s="35"/>
      <c r="L542" s="35"/>
      <c r="N542" s="35"/>
      <c r="P542" s="35"/>
      <c r="R542" s="35"/>
      <c r="T542" s="35"/>
      <c r="V542" s="35"/>
      <c r="X542" s="35"/>
      <c r="Z542" s="35"/>
      <c r="AB542" s="46"/>
    </row>
    <row r="543">
      <c r="A543" s="73"/>
      <c r="F543" s="35"/>
      <c r="H543" s="35"/>
      <c r="J543" s="35"/>
      <c r="L543" s="35"/>
      <c r="N543" s="35"/>
      <c r="P543" s="35"/>
      <c r="R543" s="35"/>
      <c r="T543" s="35"/>
      <c r="V543" s="35"/>
      <c r="X543" s="35"/>
      <c r="Z543" s="35"/>
      <c r="AB543" s="46"/>
    </row>
    <row r="544">
      <c r="A544" s="73"/>
      <c r="F544" s="35"/>
      <c r="H544" s="35"/>
      <c r="J544" s="35"/>
      <c r="L544" s="35"/>
      <c r="N544" s="35"/>
      <c r="P544" s="35"/>
      <c r="R544" s="35"/>
      <c r="T544" s="35"/>
      <c r="V544" s="35"/>
      <c r="X544" s="35"/>
      <c r="Z544" s="35"/>
      <c r="AB544" s="46"/>
    </row>
    <row r="545">
      <c r="A545" s="73"/>
      <c r="F545" s="35"/>
      <c r="H545" s="35"/>
      <c r="J545" s="35"/>
      <c r="L545" s="35"/>
      <c r="N545" s="35"/>
      <c r="P545" s="35"/>
      <c r="R545" s="35"/>
      <c r="T545" s="35"/>
      <c r="V545" s="35"/>
      <c r="X545" s="35"/>
      <c r="Z545" s="35"/>
      <c r="AB545" s="46"/>
    </row>
    <row r="546">
      <c r="A546" s="73"/>
      <c r="F546" s="35"/>
      <c r="H546" s="35"/>
      <c r="J546" s="35"/>
      <c r="L546" s="35"/>
      <c r="N546" s="35"/>
      <c r="P546" s="35"/>
      <c r="R546" s="35"/>
      <c r="T546" s="35"/>
      <c r="V546" s="35"/>
      <c r="X546" s="35"/>
      <c r="Z546" s="35"/>
      <c r="AB546" s="46"/>
    </row>
    <row r="547">
      <c r="A547" s="73"/>
      <c r="F547" s="35"/>
      <c r="H547" s="35"/>
      <c r="J547" s="35"/>
      <c r="L547" s="35"/>
      <c r="N547" s="35"/>
      <c r="P547" s="35"/>
      <c r="R547" s="35"/>
      <c r="T547" s="35"/>
      <c r="V547" s="35"/>
      <c r="X547" s="35"/>
      <c r="Z547" s="35"/>
      <c r="AB547" s="46"/>
    </row>
    <row r="548">
      <c r="A548" s="73"/>
      <c r="F548" s="35"/>
      <c r="H548" s="35"/>
      <c r="J548" s="35"/>
      <c r="L548" s="35"/>
      <c r="N548" s="35"/>
      <c r="P548" s="35"/>
      <c r="R548" s="35"/>
      <c r="T548" s="35"/>
      <c r="V548" s="35"/>
      <c r="X548" s="35"/>
      <c r="Z548" s="35"/>
      <c r="AB548" s="46"/>
    </row>
    <row r="549">
      <c r="A549" s="73"/>
      <c r="F549" s="35"/>
      <c r="H549" s="35"/>
      <c r="J549" s="35"/>
      <c r="L549" s="35"/>
      <c r="N549" s="35"/>
      <c r="P549" s="35"/>
      <c r="R549" s="35"/>
      <c r="T549" s="35"/>
      <c r="V549" s="35"/>
      <c r="X549" s="35"/>
      <c r="Z549" s="35"/>
      <c r="AB549" s="46"/>
    </row>
    <row r="550">
      <c r="A550" s="73"/>
      <c r="F550" s="35"/>
      <c r="H550" s="35"/>
      <c r="J550" s="35"/>
      <c r="L550" s="35"/>
      <c r="N550" s="35"/>
      <c r="P550" s="35"/>
      <c r="R550" s="35"/>
      <c r="T550" s="35"/>
      <c r="V550" s="35"/>
      <c r="X550" s="35"/>
      <c r="Z550" s="35"/>
      <c r="AB550" s="46"/>
    </row>
    <row r="551">
      <c r="A551" s="73"/>
      <c r="F551" s="35"/>
      <c r="H551" s="35"/>
      <c r="J551" s="35"/>
      <c r="L551" s="35"/>
      <c r="N551" s="35"/>
      <c r="P551" s="35"/>
      <c r="R551" s="35"/>
      <c r="T551" s="35"/>
      <c r="V551" s="35"/>
      <c r="X551" s="35"/>
      <c r="Z551" s="35"/>
      <c r="AB551" s="46"/>
    </row>
    <row r="552">
      <c r="A552" s="73"/>
      <c r="F552" s="35"/>
      <c r="H552" s="35"/>
      <c r="J552" s="35"/>
      <c r="L552" s="35"/>
      <c r="N552" s="35"/>
      <c r="P552" s="35"/>
      <c r="R552" s="35"/>
      <c r="T552" s="35"/>
      <c r="V552" s="35"/>
      <c r="X552" s="35"/>
      <c r="Z552" s="35"/>
      <c r="AB552" s="46"/>
    </row>
    <row r="553">
      <c r="A553" s="73"/>
      <c r="F553" s="35"/>
      <c r="H553" s="35"/>
      <c r="J553" s="35"/>
      <c r="L553" s="35"/>
      <c r="N553" s="35"/>
      <c r="P553" s="35"/>
      <c r="R553" s="35"/>
      <c r="T553" s="35"/>
      <c r="V553" s="35"/>
      <c r="X553" s="35"/>
      <c r="Z553" s="35"/>
      <c r="AB553" s="46"/>
    </row>
    <row r="554">
      <c r="A554" s="73"/>
      <c r="F554" s="35"/>
      <c r="H554" s="35"/>
      <c r="J554" s="35"/>
      <c r="L554" s="35"/>
      <c r="N554" s="35"/>
      <c r="P554" s="35"/>
      <c r="R554" s="35"/>
      <c r="T554" s="35"/>
      <c r="V554" s="35"/>
      <c r="X554" s="35"/>
      <c r="Z554" s="35"/>
      <c r="AB554" s="46"/>
    </row>
    <row r="555">
      <c r="A555" s="73"/>
      <c r="F555" s="35"/>
      <c r="H555" s="35"/>
      <c r="J555" s="35"/>
      <c r="L555" s="35"/>
      <c r="N555" s="35"/>
      <c r="P555" s="35"/>
      <c r="R555" s="35"/>
      <c r="T555" s="35"/>
      <c r="V555" s="35"/>
      <c r="X555" s="35"/>
      <c r="Z555" s="35"/>
      <c r="AB555" s="46"/>
    </row>
    <row r="556">
      <c r="A556" s="73"/>
      <c r="F556" s="35"/>
      <c r="H556" s="35"/>
      <c r="J556" s="35"/>
      <c r="L556" s="35"/>
      <c r="N556" s="35"/>
      <c r="P556" s="35"/>
      <c r="R556" s="35"/>
      <c r="T556" s="35"/>
      <c r="V556" s="35"/>
      <c r="X556" s="35"/>
      <c r="Z556" s="35"/>
      <c r="AB556" s="46"/>
    </row>
    <row r="557">
      <c r="A557" s="73"/>
      <c r="F557" s="35"/>
      <c r="H557" s="35"/>
      <c r="J557" s="35"/>
      <c r="L557" s="35"/>
      <c r="N557" s="35"/>
      <c r="P557" s="35"/>
      <c r="R557" s="35"/>
      <c r="T557" s="35"/>
      <c r="V557" s="35"/>
      <c r="X557" s="35"/>
      <c r="Z557" s="35"/>
      <c r="AB557" s="46"/>
    </row>
    <row r="558">
      <c r="A558" s="73"/>
      <c r="F558" s="35"/>
      <c r="H558" s="35"/>
      <c r="J558" s="35"/>
      <c r="L558" s="35"/>
      <c r="N558" s="35"/>
      <c r="P558" s="35"/>
      <c r="R558" s="35"/>
      <c r="T558" s="35"/>
      <c r="V558" s="35"/>
      <c r="X558" s="35"/>
      <c r="Z558" s="35"/>
      <c r="AB558" s="46"/>
    </row>
    <row r="559">
      <c r="A559" s="73"/>
      <c r="F559" s="35"/>
      <c r="H559" s="35"/>
      <c r="J559" s="35"/>
      <c r="L559" s="35"/>
      <c r="N559" s="35"/>
      <c r="P559" s="35"/>
      <c r="R559" s="35"/>
      <c r="T559" s="35"/>
      <c r="V559" s="35"/>
      <c r="X559" s="35"/>
      <c r="Z559" s="35"/>
      <c r="AB559" s="46"/>
    </row>
    <row r="560">
      <c r="A560" s="73"/>
      <c r="F560" s="35"/>
      <c r="H560" s="35"/>
      <c r="J560" s="35"/>
      <c r="L560" s="35"/>
      <c r="N560" s="35"/>
      <c r="P560" s="35"/>
      <c r="R560" s="35"/>
      <c r="T560" s="35"/>
      <c r="V560" s="35"/>
      <c r="X560" s="35"/>
      <c r="Z560" s="35"/>
      <c r="AB560" s="46"/>
    </row>
    <row r="561">
      <c r="A561" s="73"/>
      <c r="F561" s="35"/>
      <c r="H561" s="35"/>
      <c r="J561" s="35"/>
      <c r="L561" s="35"/>
      <c r="N561" s="35"/>
      <c r="P561" s="35"/>
      <c r="R561" s="35"/>
      <c r="T561" s="35"/>
      <c r="V561" s="35"/>
      <c r="X561" s="35"/>
      <c r="Z561" s="35"/>
      <c r="AB561" s="46"/>
    </row>
    <row r="562">
      <c r="A562" s="73"/>
      <c r="F562" s="35"/>
      <c r="H562" s="35"/>
      <c r="J562" s="35"/>
      <c r="L562" s="35"/>
      <c r="N562" s="35"/>
      <c r="P562" s="35"/>
      <c r="R562" s="35"/>
      <c r="T562" s="35"/>
      <c r="V562" s="35"/>
      <c r="X562" s="35"/>
      <c r="Z562" s="35"/>
      <c r="AB562" s="46"/>
    </row>
    <row r="563">
      <c r="A563" s="73"/>
      <c r="F563" s="35"/>
      <c r="H563" s="35"/>
      <c r="J563" s="35"/>
      <c r="L563" s="35"/>
      <c r="N563" s="35"/>
      <c r="P563" s="35"/>
      <c r="R563" s="35"/>
      <c r="T563" s="35"/>
      <c r="V563" s="35"/>
      <c r="X563" s="35"/>
      <c r="Z563" s="35"/>
      <c r="AB563" s="46"/>
    </row>
    <row r="564">
      <c r="A564" s="73"/>
      <c r="F564" s="35"/>
      <c r="H564" s="35"/>
      <c r="J564" s="35"/>
      <c r="L564" s="35"/>
      <c r="N564" s="35"/>
      <c r="P564" s="35"/>
      <c r="R564" s="35"/>
      <c r="T564" s="35"/>
      <c r="V564" s="35"/>
      <c r="X564" s="35"/>
      <c r="Z564" s="35"/>
      <c r="AB564" s="46"/>
    </row>
    <row r="565">
      <c r="A565" s="73"/>
      <c r="F565" s="35"/>
      <c r="H565" s="35"/>
      <c r="J565" s="35"/>
      <c r="L565" s="35"/>
      <c r="N565" s="35"/>
      <c r="P565" s="35"/>
      <c r="R565" s="35"/>
      <c r="T565" s="35"/>
      <c r="V565" s="35"/>
      <c r="X565" s="35"/>
      <c r="Z565" s="35"/>
      <c r="AB565" s="46"/>
    </row>
    <row r="566">
      <c r="A566" s="73"/>
      <c r="F566" s="35"/>
      <c r="H566" s="35"/>
      <c r="J566" s="35"/>
      <c r="L566" s="35"/>
      <c r="N566" s="35"/>
      <c r="P566" s="35"/>
      <c r="R566" s="35"/>
      <c r="T566" s="35"/>
      <c r="V566" s="35"/>
      <c r="X566" s="35"/>
      <c r="Z566" s="35"/>
      <c r="AB566" s="46"/>
    </row>
    <row r="567">
      <c r="A567" s="73"/>
      <c r="F567" s="35"/>
      <c r="H567" s="35"/>
      <c r="J567" s="35"/>
      <c r="L567" s="35"/>
      <c r="N567" s="35"/>
      <c r="P567" s="35"/>
      <c r="R567" s="35"/>
      <c r="T567" s="35"/>
      <c r="V567" s="35"/>
      <c r="X567" s="35"/>
      <c r="Z567" s="35"/>
      <c r="AB567" s="46"/>
    </row>
    <row r="568">
      <c r="A568" s="73"/>
      <c r="F568" s="35"/>
      <c r="H568" s="35"/>
      <c r="J568" s="35"/>
      <c r="L568" s="35"/>
      <c r="N568" s="35"/>
      <c r="P568" s="35"/>
      <c r="R568" s="35"/>
      <c r="T568" s="35"/>
      <c r="V568" s="35"/>
      <c r="X568" s="35"/>
      <c r="Z568" s="35"/>
      <c r="AB568" s="46"/>
    </row>
    <row r="569">
      <c r="A569" s="73"/>
      <c r="F569" s="35"/>
      <c r="H569" s="35"/>
      <c r="J569" s="35"/>
      <c r="L569" s="35"/>
      <c r="N569" s="35"/>
      <c r="P569" s="35"/>
      <c r="R569" s="35"/>
      <c r="T569" s="35"/>
      <c r="V569" s="35"/>
      <c r="X569" s="35"/>
      <c r="Z569" s="35"/>
      <c r="AB569" s="46"/>
    </row>
    <row r="570">
      <c r="A570" s="73"/>
      <c r="F570" s="35"/>
      <c r="H570" s="35"/>
      <c r="J570" s="35"/>
      <c r="L570" s="35"/>
      <c r="N570" s="35"/>
      <c r="P570" s="35"/>
      <c r="R570" s="35"/>
      <c r="T570" s="35"/>
      <c r="V570" s="35"/>
      <c r="X570" s="35"/>
      <c r="Z570" s="35"/>
      <c r="AB570" s="46"/>
    </row>
    <row r="571">
      <c r="A571" s="73"/>
      <c r="F571" s="35"/>
      <c r="H571" s="35"/>
      <c r="J571" s="35"/>
      <c r="L571" s="35"/>
      <c r="N571" s="35"/>
      <c r="P571" s="35"/>
      <c r="R571" s="35"/>
      <c r="T571" s="35"/>
      <c r="V571" s="35"/>
      <c r="X571" s="35"/>
      <c r="Z571" s="35"/>
      <c r="AB571" s="46"/>
    </row>
    <row r="572">
      <c r="A572" s="73"/>
      <c r="F572" s="35"/>
      <c r="H572" s="35"/>
      <c r="J572" s="35"/>
      <c r="L572" s="35"/>
      <c r="N572" s="35"/>
      <c r="P572" s="35"/>
      <c r="R572" s="35"/>
      <c r="T572" s="35"/>
      <c r="V572" s="35"/>
      <c r="X572" s="35"/>
      <c r="Z572" s="35"/>
      <c r="AB572" s="46"/>
    </row>
    <row r="573">
      <c r="A573" s="73"/>
      <c r="F573" s="35"/>
      <c r="H573" s="35"/>
      <c r="J573" s="35"/>
      <c r="L573" s="35"/>
      <c r="N573" s="35"/>
      <c r="P573" s="35"/>
      <c r="R573" s="35"/>
      <c r="T573" s="35"/>
      <c r="V573" s="35"/>
      <c r="X573" s="35"/>
      <c r="Z573" s="35"/>
      <c r="AB573" s="46"/>
    </row>
    <row r="574">
      <c r="A574" s="73"/>
      <c r="F574" s="35"/>
      <c r="H574" s="35"/>
      <c r="J574" s="35"/>
      <c r="L574" s="35"/>
      <c r="N574" s="35"/>
      <c r="P574" s="35"/>
      <c r="R574" s="35"/>
      <c r="T574" s="35"/>
      <c r="V574" s="35"/>
      <c r="X574" s="35"/>
      <c r="Z574" s="35"/>
      <c r="AB574" s="46"/>
    </row>
    <row r="575">
      <c r="A575" s="73"/>
      <c r="F575" s="35"/>
      <c r="H575" s="35"/>
      <c r="J575" s="35"/>
      <c r="L575" s="35"/>
      <c r="N575" s="35"/>
      <c r="P575" s="35"/>
      <c r="R575" s="35"/>
      <c r="T575" s="35"/>
      <c r="V575" s="35"/>
      <c r="X575" s="35"/>
      <c r="Z575" s="35"/>
      <c r="AB575" s="46"/>
    </row>
    <row r="576">
      <c r="A576" s="73"/>
      <c r="F576" s="35"/>
      <c r="H576" s="35"/>
      <c r="J576" s="35"/>
      <c r="L576" s="35"/>
      <c r="N576" s="35"/>
      <c r="P576" s="35"/>
      <c r="R576" s="35"/>
      <c r="T576" s="35"/>
      <c r="V576" s="35"/>
      <c r="X576" s="35"/>
      <c r="Z576" s="35"/>
      <c r="AB576" s="46"/>
    </row>
    <row r="577">
      <c r="A577" s="73"/>
      <c r="F577" s="35"/>
      <c r="H577" s="35"/>
      <c r="J577" s="35"/>
      <c r="L577" s="35"/>
      <c r="N577" s="35"/>
      <c r="P577" s="35"/>
      <c r="R577" s="35"/>
      <c r="T577" s="35"/>
      <c r="V577" s="35"/>
      <c r="X577" s="35"/>
      <c r="Z577" s="35"/>
      <c r="AB577" s="46"/>
    </row>
    <row r="578">
      <c r="A578" s="73"/>
      <c r="F578" s="35"/>
      <c r="H578" s="35"/>
      <c r="J578" s="35"/>
      <c r="L578" s="35"/>
      <c r="N578" s="35"/>
      <c r="P578" s="35"/>
      <c r="R578" s="35"/>
      <c r="T578" s="35"/>
      <c r="V578" s="35"/>
      <c r="X578" s="35"/>
      <c r="Z578" s="35"/>
      <c r="AB578" s="46"/>
    </row>
    <row r="579">
      <c r="A579" s="73"/>
      <c r="F579" s="35"/>
      <c r="H579" s="35"/>
      <c r="J579" s="35"/>
      <c r="L579" s="35"/>
      <c r="N579" s="35"/>
      <c r="P579" s="35"/>
      <c r="R579" s="35"/>
      <c r="T579" s="35"/>
      <c r="V579" s="35"/>
      <c r="X579" s="35"/>
      <c r="Z579" s="35"/>
      <c r="AB579" s="46"/>
    </row>
    <row r="580">
      <c r="A580" s="73"/>
      <c r="F580" s="35"/>
      <c r="H580" s="35"/>
      <c r="J580" s="35"/>
      <c r="L580" s="35"/>
      <c r="N580" s="35"/>
      <c r="P580" s="35"/>
      <c r="R580" s="35"/>
      <c r="T580" s="35"/>
      <c r="V580" s="35"/>
      <c r="X580" s="35"/>
      <c r="Z580" s="35"/>
      <c r="AB580" s="46"/>
    </row>
    <row r="581">
      <c r="A581" s="73"/>
      <c r="F581" s="35"/>
      <c r="H581" s="35"/>
      <c r="J581" s="35"/>
      <c r="L581" s="35"/>
      <c r="N581" s="35"/>
      <c r="P581" s="35"/>
      <c r="R581" s="35"/>
      <c r="T581" s="35"/>
      <c r="V581" s="35"/>
      <c r="X581" s="35"/>
      <c r="Z581" s="35"/>
      <c r="AB581" s="46"/>
    </row>
    <row r="582">
      <c r="A582" s="73"/>
      <c r="F582" s="35"/>
      <c r="H582" s="35"/>
      <c r="J582" s="35"/>
      <c r="L582" s="35"/>
      <c r="N582" s="35"/>
      <c r="P582" s="35"/>
      <c r="R582" s="35"/>
      <c r="T582" s="35"/>
      <c r="V582" s="35"/>
      <c r="X582" s="35"/>
      <c r="Z582" s="35"/>
      <c r="AB582" s="46"/>
    </row>
    <row r="583">
      <c r="A583" s="73"/>
      <c r="F583" s="35"/>
      <c r="H583" s="35"/>
      <c r="J583" s="35"/>
      <c r="L583" s="35"/>
      <c r="N583" s="35"/>
      <c r="P583" s="35"/>
      <c r="R583" s="35"/>
      <c r="T583" s="35"/>
      <c r="V583" s="35"/>
      <c r="X583" s="35"/>
      <c r="Z583" s="35"/>
      <c r="AB583" s="46"/>
    </row>
    <row r="584">
      <c r="A584" s="73"/>
      <c r="F584" s="35"/>
      <c r="H584" s="35"/>
      <c r="J584" s="35"/>
      <c r="L584" s="35"/>
      <c r="N584" s="35"/>
      <c r="P584" s="35"/>
      <c r="R584" s="35"/>
      <c r="T584" s="35"/>
      <c r="V584" s="35"/>
      <c r="X584" s="35"/>
      <c r="Z584" s="35"/>
      <c r="AB584" s="46"/>
    </row>
    <row r="585">
      <c r="A585" s="73"/>
      <c r="F585" s="35"/>
      <c r="H585" s="35"/>
      <c r="J585" s="35"/>
      <c r="L585" s="35"/>
      <c r="N585" s="35"/>
      <c r="P585" s="35"/>
      <c r="R585" s="35"/>
      <c r="T585" s="35"/>
      <c r="V585" s="35"/>
      <c r="X585" s="35"/>
      <c r="Z585" s="35"/>
      <c r="AB585" s="46"/>
    </row>
    <row r="586">
      <c r="A586" s="73"/>
      <c r="F586" s="35"/>
      <c r="H586" s="35"/>
      <c r="J586" s="35"/>
      <c r="L586" s="35"/>
      <c r="N586" s="35"/>
      <c r="P586" s="35"/>
      <c r="R586" s="35"/>
      <c r="T586" s="35"/>
      <c r="V586" s="35"/>
      <c r="X586" s="35"/>
      <c r="Z586" s="35"/>
      <c r="AB586" s="46"/>
    </row>
    <row r="587">
      <c r="A587" s="73"/>
      <c r="F587" s="35"/>
      <c r="H587" s="35"/>
      <c r="J587" s="35"/>
      <c r="L587" s="35"/>
      <c r="N587" s="35"/>
      <c r="P587" s="35"/>
      <c r="R587" s="35"/>
      <c r="T587" s="35"/>
      <c r="V587" s="35"/>
      <c r="X587" s="35"/>
      <c r="Z587" s="35"/>
      <c r="AB587" s="46"/>
    </row>
    <row r="588">
      <c r="A588" s="73"/>
      <c r="F588" s="35"/>
      <c r="H588" s="35"/>
      <c r="J588" s="35"/>
      <c r="L588" s="35"/>
      <c r="N588" s="35"/>
      <c r="P588" s="35"/>
      <c r="R588" s="35"/>
      <c r="T588" s="35"/>
      <c r="V588" s="35"/>
      <c r="X588" s="35"/>
      <c r="Z588" s="35"/>
      <c r="AB588" s="46"/>
    </row>
    <row r="589">
      <c r="A589" s="73"/>
      <c r="F589" s="35"/>
      <c r="H589" s="35"/>
      <c r="J589" s="35"/>
      <c r="L589" s="35"/>
      <c r="N589" s="35"/>
      <c r="P589" s="35"/>
      <c r="R589" s="35"/>
      <c r="T589" s="35"/>
      <c r="V589" s="35"/>
      <c r="X589" s="35"/>
      <c r="Z589" s="35"/>
      <c r="AB589" s="46"/>
    </row>
    <row r="590">
      <c r="A590" s="73"/>
      <c r="F590" s="35"/>
      <c r="H590" s="35"/>
      <c r="J590" s="35"/>
      <c r="L590" s="35"/>
      <c r="N590" s="35"/>
      <c r="P590" s="35"/>
      <c r="R590" s="35"/>
      <c r="T590" s="35"/>
      <c r="V590" s="35"/>
      <c r="X590" s="35"/>
      <c r="Z590" s="35"/>
      <c r="AB590" s="46"/>
    </row>
    <row r="591">
      <c r="A591" s="73"/>
      <c r="F591" s="35"/>
      <c r="H591" s="35"/>
      <c r="J591" s="35"/>
      <c r="L591" s="35"/>
      <c r="N591" s="35"/>
      <c r="P591" s="35"/>
      <c r="R591" s="35"/>
      <c r="T591" s="35"/>
      <c r="V591" s="35"/>
      <c r="X591" s="35"/>
      <c r="Z591" s="35"/>
      <c r="AB591" s="46"/>
    </row>
    <row r="592">
      <c r="A592" s="73"/>
      <c r="F592" s="35"/>
      <c r="H592" s="35"/>
      <c r="J592" s="35"/>
      <c r="L592" s="35"/>
      <c r="N592" s="35"/>
      <c r="P592" s="35"/>
      <c r="R592" s="35"/>
      <c r="T592" s="35"/>
      <c r="V592" s="35"/>
      <c r="X592" s="35"/>
      <c r="Z592" s="35"/>
      <c r="AB592" s="46"/>
    </row>
    <row r="593">
      <c r="A593" s="73"/>
      <c r="F593" s="35"/>
      <c r="H593" s="35"/>
      <c r="J593" s="35"/>
      <c r="L593" s="35"/>
      <c r="N593" s="35"/>
      <c r="P593" s="35"/>
      <c r="R593" s="35"/>
      <c r="T593" s="35"/>
      <c r="V593" s="35"/>
      <c r="X593" s="35"/>
      <c r="Z593" s="35"/>
      <c r="AB593" s="46"/>
    </row>
    <row r="594">
      <c r="A594" s="73"/>
      <c r="F594" s="35"/>
      <c r="H594" s="35"/>
      <c r="J594" s="35"/>
      <c r="L594" s="35"/>
      <c r="N594" s="35"/>
      <c r="P594" s="35"/>
      <c r="R594" s="35"/>
      <c r="T594" s="35"/>
      <c r="V594" s="35"/>
      <c r="X594" s="35"/>
      <c r="Z594" s="35"/>
      <c r="AB594" s="46"/>
    </row>
    <row r="595">
      <c r="A595" s="73"/>
      <c r="F595" s="35"/>
      <c r="H595" s="35"/>
      <c r="J595" s="35"/>
      <c r="L595" s="35"/>
      <c r="N595" s="35"/>
      <c r="P595" s="35"/>
      <c r="R595" s="35"/>
      <c r="T595" s="35"/>
      <c r="V595" s="35"/>
      <c r="X595" s="35"/>
      <c r="Z595" s="35"/>
      <c r="AB595" s="46"/>
    </row>
    <row r="596">
      <c r="A596" s="73"/>
      <c r="F596" s="35"/>
      <c r="H596" s="35"/>
      <c r="J596" s="35"/>
      <c r="L596" s="35"/>
      <c r="N596" s="35"/>
      <c r="P596" s="35"/>
      <c r="R596" s="35"/>
      <c r="T596" s="35"/>
      <c r="V596" s="35"/>
      <c r="X596" s="35"/>
      <c r="Z596" s="35"/>
      <c r="AB596" s="46"/>
    </row>
    <row r="597">
      <c r="A597" s="73"/>
      <c r="F597" s="35"/>
      <c r="H597" s="35"/>
      <c r="J597" s="35"/>
      <c r="L597" s="35"/>
      <c r="N597" s="35"/>
      <c r="P597" s="35"/>
      <c r="R597" s="35"/>
      <c r="T597" s="35"/>
      <c r="V597" s="35"/>
      <c r="X597" s="35"/>
      <c r="Z597" s="35"/>
      <c r="AB597" s="46"/>
    </row>
    <row r="598">
      <c r="A598" s="73"/>
      <c r="F598" s="35"/>
      <c r="H598" s="35"/>
      <c r="J598" s="35"/>
      <c r="L598" s="35"/>
      <c r="N598" s="35"/>
      <c r="P598" s="35"/>
      <c r="R598" s="35"/>
      <c r="T598" s="35"/>
      <c r="V598" s="35"/>
      <c r="X598" s="35"/>
      <c r="Z598" s="35"/>
      <c r="AB598" s="46"/>
    </row>
    <row r="599">
      <c r="A599" s="73"/>
      <c r="F599" s="35"/>
      <c r="H599" s="35"/>
      <c r="J599" s="35"/>
      <c r="L599" s="35"/>
      <c r="N599" s="35"/>
      <c r="P599" s="35"/>
      <c r="R599" s="35"/>
      <c r="T599" s="35"/>
      <c r="V599" s="35"/>
      <c r="X599" s="35"/>
      <c r="Z599" s="35"/>
      <c r="AB599" s="46"/>
    </row>
    <row r="600">
      <c r="A600" s="73"/>
      <c r="F600" s="35"/>
      <c r="H600" s="35"/>
      <c r="J600" s="35"/>
      <c r="L600" s="35"/>
      <c r="N600" s="35"/>
      <c r="P600" s="35"/>
      <c r="R600" s="35"/>
      <c r="T600" s="35"/>
      <c r="V600" s="35"/>
      <c r="X600" s="35"/>
      <c r="Z600" s="35"/>
      <c r="AB600" s="46"/>
    </row>
    <row r="601">
      <c r="A601" s="73"/>
      <c r="F601" s="35"/>
      <c r="H601" s="35"/>
      <c r="J601" s="35"/>
      <c r="L601" s="35"/>
      <c r="N601" s="35"/>
      <c r="P601" s="35"/>
      <c r="R601" s="35"/>
      <c r="T601" s="35"/>
      <c r="V601" s="35"/>
      <c r="X601" s="35"/>
      <c r="Z601" s="35"/>
      <c r="AB601" s="46"/>
    </row>
    <row r="602">
      <c r="A602" s="73"/>
      <c r="F602" s="35"/>
      <c r="H602" s="35"/>
      <c r="J602" s="35"/>
      <c r="L602" s="35"/>
      <c r="N602" s="35"/>
      <c r="P602" s="35"/>
      <c r="R602" s="35"/>
      <c r="T602" s="35"/>
      <c r="V602" s="35"/>
      <c r="X602" s="35"/>
      <c r="Z602" s="35"/>
      <c r="AB602" s="46"/>
    </row>
    <row r="603">
      <c r="A603" s="73"/>
      <c r="F603" s="35"/>
      <c r="H603" s="35"/>
      <c r="J603" s="35"/>
      <c r="L603" s="35"/>
      <c r="N603" s="35"/>
      <c r="P603" s="35"/>
      <c r="R603" s="35"/>
      <c r="T603" s="35"/>
      <c r="V603" s="35"/>
      <c r="X603" s="35"/>
      <c r="Z603" s="35"/>
      <c r="AB603" s="46"/>
    </row>
    <row r="604">
      <c r="A604" s="73"/>
      <c r="F604" s="35"/>
      <c r="H604" s="35"/>
      <c r="J604" s="35"/>
      <c r="L604" s="35"/>
      <c r="N604" s="35"/>
      <c r="P604" s="35"/>
      <c r="R604" s="35"/>
      <c r="T604" s="35"/>
      <c r="V604" s="35"/>
      <c r="X604" s="35"/>
      <c r="Z604" s="35"/>
      <c r="AB604" s="46"/>
    </row>
    <row r="605">
      <c r="A605" s="73"/>
      <c r="F605" s="35"/>
      <c r="H605" s="35"/>
      <c r="J605" s="35"/>
      <c r="L605" s="35"/>
      <c r="N605" s="35"/>
      <c r="P605" s="35"/>
      <c r="R605" s="35"/>
      <c r="T605" s="35"/>
      <c r="V605" s="35"/>
      <c r="X605" s="35"/>
      <c r="Z605" s="35"/>
      <c r="AB605" s="46"/>
    </row>
    <row r="606">
      <c r="A606" s="73"/>
      <c r="F606" s="35"/>
      <c r="H606" s="35"/>
      <c r="J606" s="35"/>
      <c r="L606" s="35"/>
      <c r="N606" s="35"/>
      <c r="P606" s="35"/>
      <c r="R606" s="35"/>
      <c r="T606" s="35"/>
      <c r="V606" s="35"/>
      <c r="X606" s="35"/>
      <c r="Z606" s="35"/>
      <c r="AB606" s="46"/>
    </row>
    <row r="607">
      <c r="A607" s="73"/>
      <c r="F607" s="35"/>
      <c r="H607" s="35"/>
      <c r="J607" s="35"/>
      <c r="L607" s="35"/>
      <c r="N607" s="35"/>
      <c r="P607" s="35"/>
      <c r="R607" s="35"/>
      <c r="T607" s="35"/>
      <c r="V607" s="35"/>
      <c r="X607" s="35"/>
      <c r="Z607" s="35"/>
      <c r="AB607" s="46"/>
    </row>
    <row r="608">
      <c r="A608" s="73"/>
      <c r="F608" s="35"/>
      <c r="H608" s="35"/>
      <c r="J608" s="35"/>
      <c r="L608" s="35"/>
      <c r="N608" s="35"/>
      <c r="P608" s="35"/>
      <c r="R608" s="35"/>
      <c r="T608" s="35"/>
      <c r="V608" s="35"/>
      <c r="X608" s="35"/>
      <c r="Z608" s="35"/>
      <c r="AB608" s="46"/>
    </row>
    <row r="609">
      <c r="A609" s="73"/>
      <c r="F609" s="35"/>
      <c r="H609" s="35"/>
      <c r="J609" s="35"/>
      <c r="L609" s="35"/>
      <c r="N609" s="35"/>
      <c r="P609" s="35"/>
      <c r="R609" s="35"/>
      <c r="T609" s="35"/>
      <c r="V609" s="35"/>
      <c r="X609" s="35"/>
      <c r="Z609" s="35"/>
      <c r="AB609" s="46"/>
    </row>
    <row r="610">
      <c r="A610" s="73"/>
      <c r="F610" s="35"/>
      <c r="H610" s="35"/>
      <c r="J610" s="35"/>
      <c r="L610" s="35"/>
      <c r="N610" s="35"/>
      <c r="P610" s="35"/>
      <c r="R610" s="35"/>
      <c r="T610" s="35"/>
      <c r="V610" s="35"/>
      <c r="X610" s="35"/>
      <c r="Z610" s="35"/>
      <c r="AB610" s="46"/>
    </row>
    <row r="611">
      <c r="A611" s="73"/>
      <c r="F611" s="35"/>
      <c r="H611" s="35"/>
      <c r="J611" s="35"/>
      <c r="L611" s="35"/>
      <c r="N611" s="35"/>
      <c r="P611" s="35"/>
      <c r="R611" s="35"/>
      <c r="T611" s="35"/>
      <c r="V611" s="35"/>
      <c r="X611" s="35"/>
      <c r="Z611" s="35"/>
      <c r="AB611" s="46"/>
    </row>
    <row r="612">
      <c r="A612" s="73"/>
      <c r="F612" s="35"/>
      <c r="H612" s="35"/>
      <c r="J612" s="35"/>
      <c r="L612" s="35"/>
      <c r="N612" s="35"/>
      <c r="P612" s="35"/>
      <c r="R612" s="35"/>
      <c r="T612" s="35"/>
      <c r="V612" s="35"/>
      <c r="X612" s="35"/>
      <c r="Z612" s="35"/>
      <c r="AB612" s="46"/>
    </row>
    <row r="613">
      <c r="A613" s="73"/>
      <c r="F613" s="35"/>
      <c r="H613" s="35"/>
      <c r="J613" s="35"/>
      <c r="L613" s="35"/>
      <c r="N613" s="35"/>
      <c r="P613" s="35"/>
      <c r="R613" s="35"/>
      <c r="T613" s="35"/>
      <c r="V613" s="35"/>
      <c r="X613" s="35"/>
      <c r="Z613" s="35"/>
      <c r="AB613" s="46"/>
    </row>
    <row r="614">
      <c r="A614" s="73"/>
      <c r="F614" s="35"/>
      <c r="H614" s="35"/>
      <c r="J614" s="35"/>
      <c r="L614" s="35"/>
      <c r="N614" s="35"/>
      <c r="P614" s="35"/>
      <c r="R614" s="35"/>
      <c r="T614" s="35"/>
      <c r="V614" s="35"/>
      <c r="X614" s="35"/>
      <c r="Z614" s="35"/>
      <c r="AB614" s="46"/>
    </row>
    <row r="615">
      <c r="A615" s="73"/>
      <c r="F615" s="35"/>
      <c r="H615" s="35"/>
      <c r="J615" s="35"/>
      <c r="L615" s="35"/>
      <c r="N615" s="35"/>
      <c r="P615" s="35"/>
      <c r="R615" s="35"/>
      <c r="T615" s="35"/>
      <c r="V615" s="35"/>
      <c r="X615" s="35"/>
      <c r="Z615" s="35"/>
      <c r="AB615" s="46"/>
    </row>
    <row r="616">
      <c r="A616" s="73"/>
      <c r="F616" s="35"/>
      <c r="H616" s="35"/>
      <c r="J616" s="35"/>
      <c r="L616" s="35"/>
      <c r="N616" s="35"/>
      <c r="P616" s="35"/>
      <c r="R616" s="35"/>
      <c r="T616" s="35"/>
      <c r="V616" s="35"/>
      <c r="X616" s="35"/>
      <c r="Z616" s="35"/>
      <c r="AB616" s="46"/>
    </row>
    <row r="617">
      <c r="A617" s="73"/>
      <c r="F617" s="35"/>
      <c r="H617" s="35"/>
      <c r="J617" s="35"/>
      <c r="L617" s="35"/>
      <c r="N617" s="35"/>
      <c r="P617" s="35"/>
      <c r="R617" s="35"/>
      <c r="T617" s="35"/>
      <c r="V617" s="35"/>
      <c r="X617" s="35"/>
      <c r="Z617" s="35"/>
      <c r="AB617" s="46"/>
    </row>
    <row r="618">
      <c r="A618" s="73"/>
      <c r="F618" s="35"/>
      <c r="H618" s="35"/>
      <c r="J618" s="35"/>
      <c r="L618" s="35"/>
      <c r="N618" s="35"/>
      <c r="P618" s="35"/>
      <c r="R618" s="35"/>
      <c r="T618" s="35"/>
      <c r="V618" s="35"/>
      <c r="X618" s="35"/>
      <c r="Z618" s="35"/>
      <c r="AB618" s="46"/>
    </row>
    <row r="619">
      <c r="A619" s="73"/>
      <c r="F619" s="35"/>
      <c r="H619" s="35"/>
      <c r="J619" s="35"/>
      <c r="L619" s="35"/>
      <c r="N619" s="35"/>
      <c r="P619" s="35"/>
      <c r="R619" s="35"/>
      <c r="T619" s="35"/>
      <c r="V619" s="35"/>
      <c r="X619" s="35"/>
      <c r="Z619" s="35"/>
      <c r="AB619" s="46"/>
    </row>
    <row r="620">
      <c r="A620" s="73"/>
      <c r="F620" s="35"/>
      <c r="H620" s="35"/>
      <c r="J620" s="35"/>
      <c r="L620" s="35"/>
      <c r="N620" s="35"/>
      <c r="P620" s="35"/>
      <c r="R620" s="35"/>
      <c r="T620" s="35"/>
      <c r="V620" s="35"/>
      <c r="X620" s="35"/>
      <c r="Z620" s="35"/>
      <c r="AB620" s="46"/>
    </row>
    <row r="621">
      <c r="A621" s="73"/>
      <c r="F621" s="35"/>
      <c r="H621" s="35"/>
      <c r="J621" s="35"/>
      <c r="L621" s="35"/>
      <c r="N621" s="35"/>
      <c r="P621" s="35"/>
      <c r="R621" s="35"/>
      <c r="T621" s="35"/>
      <c r="V621" s="35"/>
      <c r="X621" s="35"/>
      <c r="Z621" s="35"/>
      <c r="AB621" s="46"/>
    </row>
    <row r="622">
      <c r="A622" s="73"/>
      <c r="F622" s="35"/>
      <c r="H622" s="35"/>
      <c r="J622" s="35"/>
      <c r="L622" s="35"/>
      <c r="N622" s="35"/>
      <c r="P622" s="35"/>
      <c r="R622" s="35"/>
      <c r="T622" s="35"/>
      <c r="V622" s="35"/>
      <c r="X622" s="35"/>
      <c r="Z622" s="35"/>
      <c r="AB622" s="46"/>
    </row>
    <row r="623">
      <c r="A623" s="73"/>
      <c r="F623" s="35"/>
      <c r="H623" s="35"/>
      <c r="J623" s="35"/>
      <c r="L623" s="35"/>
      <c r="N623" s="35"/>
      <c r="P623" s="35"/>
      <c r="R623" s="35"/>
      <c r="T623" s="35"/>
      <c r="V623" s="35"/>
      <c r="X623" s="35"/>
      <c r="Z623" s="35"/>
      <c r="AB623" s="46"/>
    </row>
    <row r="624">
      <c r="A624" s="73"/>
      <c r="F624" s="35"/>
      <c r="H624" s="35"/>
      <c r="J624" s="35"/>
      <c r="L624" s="35"/>
      <c r="N624" s="35"/>
      <c r="P624" s="35"/>
      <c r="R624" s="35"/>
      <c r="T624" s="35"/>
      <c r="V624" s="35"/>
      <c r="X624" s="35"/>
      <c r="Z624" s="35"/>
      <c r="AB624" s="46"/>
    </row>
    <row r="625">
      <c r="A625" s="73"/>
      <c r="F625" s="35"/>
      <c r="H625" s="35"/>
      <c r="J625" s="35"/>
      <c r="L625" s="35"/>
      <c r="N625" s="35"/>
      <c r="P625" s="35"/>
      <c r="R625" s="35"/>
      <c r="T625" s="35"/>
      <c r="V625" s="35"/>
      <c r="X625" s="35"/>
      <c r="Z625" s="35"/>
      <c r="AB625" s="46"/>
    </row>
    <row r="626">
      <c r="A626" s="73"/>
      <c r="F626" s="35"/>
      <c r="H626" s="35"/>
      <c r="J626" s="35"/>
      <c r="L626" s="35"/>
      <c r="N626" s="35"/>
      <c r="P626" s="35"/>
      <c r="R626" s="35"/>
      <c r="T626" s="35"/>
      <c r="V626" s="35"/>
      <c r="X626" s="35"/>
      <c r="Z626" s="35"/>
      <c r="AB626" s="46"/>
    </row>
    <row r="627">
      <c r="A627" s="73"/>
      <c r="F627" s="35"/>
      <c r="H627" s="35"/>
      <c r="J627" s="35"/>
      <c r="L627" s="35"/>
      <c r="N627" s="35"/>
      <c r="P627" s="35"/>
      <c r="R627" s="35"/>
      <c r="T627" s="35"/>
      <c r="V627" s="35"/>
      <c r="X627" s="35"/>
      <c r="Z627" s="35"/>
      <c r="AB627" s="46"/>
    </row>
    <row r="628">
      <c r="A628" s="73"/>
      <c r="F628" s="35"/>
      <c r="H628" s="35"/>
      <c r="J628" s="35"/>
      <c r="L628" s="35"/>
      <c r="N628" s="35"/>
      <c r="P628" s="35"/>
      <c r="R628" s="35"/>
      <c r="T628" s="35"/>
      <c r="V628" s="35"/>
      <c r="X628" s="35"/>
      <c r="Z628" s="35"/>
      <c r="AB628" s="46"/>
    </row>
    <row r="629">
      <c r="A629" s="73"/>
      <c r="F629" s="35"/>
      <c r="H629" s="35"/>
      <c r="J629" s="35"/>
      <c r="L629" s="35"/>
      <c r="N629" s="35"/>
      <c r="P629" s="35"/>
      <c r="R629" s="35"/>
      <c r="T629" s="35"/>
      <c r="V629" s="35"/>
      <c r="X629" s="35"/>
      <c r="Z629" s="35"/>
      <c r="AB629" s="46"/>
    </row>
    <row r="630">
      <c r="A630" s="73"/>
      <c r="F630" s="35"/>
      <c r="H630" s="35"/>
      <c r="J630" s="35"/>
      <c r="L630" s="35"/>
      <c r="N630" s="35"/>
      <c r="P630" s="35"/>
      <c r="R630" s="35"/>
      <c r="T630" s="35"/>
      <c r="V630" s="35"/>
      <c r="X630" s="35"/>
      <c r="Z630" s="35"/>
      <c r="AB630" s="46"/>
    </row>
    <row r="631">
      <c r="A631" s="73"/>
      <c r="F631" s="35"/>
      <c r="H631" s="35"/>
      <c r="J631" s="35"/>
      <c r="L631" s="35"/>
      <c r="N631" s="35"/>
      <c r="P631" s="35"/>
      <c r="R631" s="35"/>
      <c r="T631" s="35"/>
      <c r="V631" s="35"/>
      <c r="X631" s="35"/>
      <c r="Z631" s="35"/>
      <c r="AB631" s="46"/>
    </row>
    <row r="632">
      <c r="A632" s="73"/>
      <c r="F632" s="35"/>
      <c r="H632" s="35"/>
      <c r="J632" s="35"/>
      <c r="L632" s="35"/>
      <c r="N632" s="35"/>
      <c r="P632" s="35"/>
      <c r="R632" s="35"/>
      <c r="T632" s="35"/>
      <c r="V632" s="35"/>
      <c r="X632" s="35"/>
      <c r="Z632" s="35"/>
      <c r="AB632" s="46"/>
    </row>
    <row r="633">
      <c r="A633" s="73"/>
      <c r="F633" s="35"/>
      <c r="H633" s="35"/>
      <c r="J633" s="35"/>
      <c r="L633" s="35"/>
      <c r="N633" s="35"/>
      <c r="P633" s="35"/>
      <c r="R633" s="35"/>
      <c r="T633" s="35"/>
      <c r="V633" s="35"/>
      <c r="X633" s="35"/>
      <c r="Z633" s="35"/>
      <c r="AB633" s="46"/>
    </row>
    <row r="634">
      <c r="A634" s="73"/>
      <c r="F634" s="35"/>
      <c r="H634" s="35"/>
      <c r="J634" s="35"/>
      <c r="L634" s="35"/>
      <c r="N634" s="35"/>
      <c r="P634" s="35"/>
      <c r="R634" s="35"/>
      <c r="T634" s="35"/>
      <c r="V634" s="35"/>
      <c r="X634" s="35"/>
      <c r="Z634" s="35"/>
      <c r="AB634" s="46"/>
    </row>
    <row r="635">
      <c r="A635" s="73"/>
      <c r="F635" s="35"/>
      <c r="H635" s="35"/>
      <c r="J635" s="35"/>
      <c r="L635" s="35"/>
      <c r="N635" s="35"/>
      <c r="P635" s="35"/>
      <c r="R635" s="35"/>
      <c r="T635" s="35"/>
      <c r="V635" s="35"/>
      <c r="X635" s="35"/>
      <c r="Z635" s="35"/>
      <c r="AB635" s="46"/>
    </row>
    <row r="636">
      <c r="A636" s="73"/>
      <c r="F636" s="35"/>
      <c r="H636" s="35"/>
      <c r="J636" s="35"/>
      <c r="L636" s="35"/>
      <c r="N636" s="35"/>
      <c r="P636" s="35"/>
      <c r="R636" s="35"/>
      <c r="T636" s="35"/>
      <c r="V636" s="35"/>
      <c r="X636" s="35"/>
      <c r="Z636" s="35"/>
      <c r="AB636" s="46"/>
    </row>
    <row r="637">
      <c r="A637" s="73"/>
      <c r="F637" s="35"/>
      <c r="H637" s="35"/>
      <c r="J637" s="35"/>
      <c r="L637" s="35"/>
      <c r="N637" s="35"/>
      <c r="P637" s="35"/>
      <c r="R637" s="35"/>
      <c r="T637" s="35"/>
      <c r="V637" s="35"/>
      <c r="X637" s="35"/>
      <c r="Z637" s="35"/>
      <c r="AB637" s="46"/>
    </row>
    <row r="638">
      <c r="A638" s="73"/>
      <c r="F638" s="35"/>
      <c r="H638" s="35"/>
      <c r="J638" s="35"/>
      <c r="L638" s="35"/>
      <c r="N638" s="35"/>
      <c r="P638" s="35"/>
      <c r="R638" s="35"/>
      <c r="T638" s="35"/>
      <c r="V638" s="35"/>
      <c r="X638" s="35"/>
      <c r="Z638" s="35"/>
      <c r="AB638" s="46"/>
    </row>
    <row r="639">
      <c r="A639" s="73"/>
      <c r="F639" s="35"/>
      <c r="H639" s="35"/>
      <c r="J639" s="35"/>
      <c r="L639" s="35"/>
      <c r="N639" s="35"/>
      <c r="P639" s="35"/>
      <c r="R639" s="35"/>
      <c r="T639" s="35"/>
      <c r="V639" s="35"/>
      <c r="X639" s="35"/>
      <c r="Z639" s="35"/>
      <c r="AB639" s="46"/>
    </row>
    <row r="640">
      <c r="A640" s="73"/>
      <c r="F640" s="35"/>
      <c r="H640" s="35"/>
      <c r="J640" s="35"/>
      <c r="L640" s="35"/>
      <c r="N640" s="35"/>
      <c r="P640" s="35"/>
      <c r="R640" s="35"/>
      <c r="T640" s="35"/>
      <c r="V640" s="35"/>
      <c r="X640" s="35"/>
      <c r="Z640" s="35"/>
      <c r="AB640" s="46"/>
    </row>
    <row r="641">
      <c r="A641" s="73"/>
      <c r="F641" s="35"/>
      <c r="H641" s="35"/>
      <c r="J641" s="35"/>
      <c r="L641" s="35"/>
      <c r="N641" s="35"/>
      <c r="P641" s="35"/>
      <c r="R641" s="35"/>
      <c r="T641" s="35"/>
      <c r="V641" s="35"/>
      <c r="X641" s="35"/>
      <c r="Z641" s="35"/>
      <c r="AB641" s="46"/>
    </row>
    <row r="642">
      <c r="A642" s="73"/>
      <c r="F642" s="35"/>
      <c r="H642" s="35"/>
      <c r="J642" s="35"/>
      <c r="L642" s="35"/>
      <c r="N642" s="35"/>
      <c r="P642" s="35"/>
      <c r="R642" s="35"/>
      <c r="T642" s="35"/>
      <c r="V642" s="35"/>
      <c r="X642" s="35"/>
      <c r="Z642" s="35"/>
      <c r="AB642" s="46"/>
    </row>
    <row r="643">
      <c r="A643" s="73"/>
      <c r="F643" s="35"/>
      <c r="H643" s="35"/>
      <c r="J643" s="35"/>
      <c r="L643" s="35"/>
      <c r="N643" s="35"/>
      <c r="P643" s="35"/>
      <c r="R643" s="35"/>
      <c r="T643" s="35"/>
      <c r="V643" s="35"/>
      <c r="X643" s="35"/>
      <c r="Z643" s="35"/>
      <c r="AB643" s="46"/>
    </row>
    <row r="644">
      <c r="A644" s="73"/>
      <c r="F644" s="35"/>
      <c r="H644" s="35"/>
      <c r="J644" s="35"/>
      <c r="L644" s="35"/>
      <c r="N644" s="35"/>
      <c r="P644" s="35"/>
      <c r="R644" s="35"/>
      <c r="T644" s="35"/>
      <c r="V644" s="35"/>
      <c r="X644" s="35"/>
      <c r="Z644" s="35"/>
      <c r="AB644" s="46"/>
    </row>
    <row r="645">
      <c r="A645" s="73"/>
      <c r="F645" s="35"/>
      <c r="H645" s="35"/>
      <c r="J645" s="35"/>
      <c r="L645" s="35"/>
      <c r="N645" s="35"/>
      <c r="P645" s="35"/>
      <c r="R645" s="35"/>
      <c r="T645" s="35"/>
      <c r="V645" s="35"/>
      <c r="X645" s="35"/>
      <c r="Z645" s="35"/>
      <c r="AB645" s="46"/>
    </row>
    <row r="646">
      <c r="A646" s="73"/>
      <c r="F646" s="35"/>
      <c r="H646" s="35"/>
      <c r="J646" s="35"/>
      <c r="L646" s="35"/>
      <c r="N646" s="35"/>
      <c r="P646" s="35"/>
      <c r="R646" s="35"/>
      <c r="T646" s="35"/>
      <c r="V646" s="35"/>
      <c r="X646" s="35"/>
      <c r="Z646" s="35"/>
      <c r="AB646" s="46"/>
    </row>
    <row r="647">
      <c r="A647" s="73"/>
      <c r="F647" s="35"/>
      <c r="H647" s="35"/>
      <c r="J647" s="35"/>
      <c r="L647" s="35"/>
      <c r="N647" s="35"/>
      <c r="P647" s="35"/>
      <c r="R647" s="35"/>
      <c r="T647" s="35"/>
      <c r="V647" s="35"/>
      <c r="X647" s="35"/>
      <c r="Z647" s="35"/>
      <c r="AB647" s="46"/>
    </row>
    <row r="648">
      <c r="A648" s="73"/>
      <c r="F648" s="35"/>
      <c r="H648" s="35"/>
      <c r="J648" s="35"/>
      <c r="L648" s="35"/>
      <c r="N648" s="35"/>
      <c r="P648" s="35"/>
      <c r="R648" s="35"/>
      <c r="T648" s="35"/>
      <c r="V648" s="35"/>
      <c r="X648" s="35"/>
      <c r="Z648" s="35"/>
      <c r="AB648" s="46"/>
    </row>
    <row r="649">
      <c r="A649" s="73"/>
      <c r="F649" s="35"/>
      <c r="H649" s="35"/>
      <c r="J649" s="35"/>
      <c r="L649" s="35"/>
      <c r="N649" s="35"/>
      <c r="P649" s="35"/>
      <c r="R649" s="35"/>
      <c r="T649" s="35"/>
      <c r="V649" s="35"/>
      <c r="X649" s="35"/>
      <c r="Z649" s="35"/>
      <c r="AB649" s="46"/>
    </row>
    <row r="650">
      <c r="A650" s="73"/>
      <c r="F650" s="35"/>
      <c r="H650" s="35"/>
      <c r="J650" s="35"/>
      <c r="L650" s="35"/>
      <c r="N650" s="35"/>
      <c r="P650" s="35"/>
      <c r="R650" s="35"/>
      <c r="T650" s="35"/>
      <c r="V650" s="35"/>
      <c r="X650" s="35"/>
      <c r="Z650" s="35"/>
      <c r="AB650" s="46"/>
    </row>
    <row r="651">
      <c r="A651" s="73"/>
      <c r="F651" s="35"/>
      <c r="H651" s="35"/>
      <c r="J651" s="35"/>
      <c r="L651" s="35"/>
      <c r="N651" s="35"/>
      <c r="P651" s="35"/>
      <c r="R651" s="35"/>
      <c r="T651" s="35"/>
      <c r="V651" s="35"/>
      <c r="X651" s="35"/>
      <c r="Z651" s="35"/>
      <c r="AB651" s="46"/>
    </row>
    <row r="652">
      <c r="A652" s="73"/>
      <c r="F652" s="35"/>
      <c r="H652" s="35"/>
      <c r="J652" s="35"/>
      <c r="L652" s="35"/>
      <c r="N652" s="35"/>
      <c r="P652" s="35"/>
      <c r="R652" s="35"/>
      <c r="T652" s="35"/>
      <c r="V652" s="35"/>
      <c r="X652" s="35"/>
      <c r="Z652" s="35"/>
      <c r="AB652" s="46"/>
    </row>
    <row r="653">
      <c r="A653" s="73"/>
      <c r="F653" s="35"/>
      <c r="H653" s="35"/>
      <c r="J653" s="35"/>
      <c r="L653" s="35"/>
      <c r="N653" s="35"/>
      <c r="P653" s="35"/>
      <c r="R653" s="35"/>
      <c r="T653" s="35"/>
      <c r="V653" s="35"/>
      <c r="X653" s="35"/>
      <c r="Z653" s="35"/>
      <c r="AB653" s="46"/>
    </row>
    <row r="654">
      <c r="A654" s="73"/>
      <c r="F654" s="35"/>
      <c r="H654" s="35"/>
      <c r="J654" s="35"/>
      <c r="L654" s="35"/>
      <c r="N654" s="35"/>
      <c r="P654" s="35"/>
      <c r="R654" s="35"/>
      <c r="T654" s="35"/>
      <c r="V654" s="35"/>
      <c r="X654" s="35"/>
      <c r="Z654" s="35"/>
      <c r="AB654" s="46"/>
    </row>
    <row r="655">
      <c r="A655" s="73"/>
      <c r="F655" s="35"/>
      <c r="H655" s="35"/>
      <c r="J655" s="35"/>
      <c r="L655" s="35"/>
      <c r="N655" s="35"/>
      <c r="P655" s="35"/>
      <c r="R655" s="35"/>
      <c r="T655" s="35"/>
      <c r="V655" s="35"/>
      <c r="X655" s="35"/>
      <c r="Z655" s="35"/>
      <c r="AB655" s="46"/>
    </row>
    <row r="656">
      <c r="A656" s="73"/>
      <c r="F656" s="35"/>
      <c r="H656" s="35"/>
      <c r="J656" s="35"/>
      <c r="L656" s="35"/>
      <c r="N656" s="35"/>
      <c r="P656" s="35"/>
      <c r="R656" s="35"/>
      <c r="T656" s="35"/>
      <c r="V656" s="35"/>
      <c r="X656" s="35"/>
      <c r="Z656" s="35"/>
      <c r="AB656" s="46"/>
    </row>
    <row r="657">
      <c r="A657" s="73"/>
      <c r="F657" s="35"/>
      <c r="H657" s="35"/>
      <c r="J657" s="35"/>
      <c r="L657" s="35"/>
      <c r="N657" s="35"/>
      <c r="P657" s="35"/>
      <c r="R657" s="35"/>
      <c r="T657" s="35"/>
      <c r="V657" s="35"/>
      <c r="X657" s="35"/>
      <c r="Z657" s="35"/>
      <c r="AB657" s="46"/>
    </row>
    <row r="658">
      <c r="A658" s="73"/>
      <c r="F658" s="35"/>
      <c r="H658" s="35"/>
      <c r="J658" s="35"/>
      <c r="L658" s="35"/>
      <c r="N658" s="35"/>
      <c r="P658" s="35"/>
      <c r="R658" s="35"/>
      <c r="T658" s="35"/>
      <c r="V658" s="35"/>
      <c r="X658" s="35"/>
      <c r="Z658" s="35"/>
      <c r="AB658" s="46"/>
    </row>
    <row r="659">
      <c r="A659" s="73"/>
      <c r="F659" s="35"/>
      <c r="H659" s="35"/>
      <c r="J659" s="35"/>
      <c r="L659" s="35"/>
      <c r="N659" s="35"/>
      <c r="P659" s="35"/>
      <c r="R659" s="35"/>
      <c r="T659" s="35"/>
      <c r="V659" s="35"/>
      <c r="X659" s="35"/>
      <c r="Z659" s="35"/>
      <c r="AB659" s="46"/>
    </row>
    <row r="660">
      <c r="A660" s="73"/>
      <c r="F660" s="35"/>
      <c r="H660" s="35"/>
      <c r="J660" s="35"/>
      <c r="L660" s="35"/>
      <c r="N660" s="35"/>
      <c r="P660" s="35"/>
      <c r="R660" s="35"/>
      <c r="T660" s="35"/>
      <c r="V660" s="35"/>
      <c r="X660" s="35"/>
      <c r="Z660" s="35"/>
      <c r="AB660" s="46"/>
    </row>
    <row r="661">
      <c r="A661" s="73"/>
      <c r="F661" s="35"/>
      <c r="H661" s="35"/>
      <c r="J661" s="35"/>
      <c r="L661" s="35"/>
      <c r="N661" s="35"/>
      <c r="P661" s="35"/>
      <c r="R661" s="35"/>
      <c r="T661" s="35"/>
      <c r="V661" s="35"/>
      <c r="X661" s="35"/>
      <c r="Z661" s="35"/>
      <c r="AB661" s="46"/>
    </row>
    <row r="662">
      <c r="A662" s="73"/>
      <c r="F662" s="35"/>
      <c r="H662" s="35"/>
      <c r="J662" s="35"/>
      <c r="L662" s="35"/>
      <c r="N662" s="35"/>
      <c r="P662" s="35"/>
      <c r="R662" s="35"/>
      <c r="T662" s="35"/>
      <c r="V662" s="35"/>
      <c r="X662" s="35"/>
      <c r="Z662" s="35"/>
      <c r="AB662" s="46"/>
    </row>
    <row r="663">
      <c r="A663" s="73"/>
      <c r="F663" s="35"/>
      <c r="H663" s="35"/>
      <c r="J663" s="35"/>
      <c r="L663" s="35"/>
      <c r="N663" s="35"/>
      <c r="P663" s="35"/>
      <c r="R663" s="35"/>
      <c r="T663" s="35"/>
      <c r="V663" s="35"/>
      <c r="X663" s="35"/>
      <c r="Z663" s="35"/>
      <c r="AB663" s="46"/>
    </row>
    <row r="664">
      <c r="A664" s="73"/>
      <c r="F664" s="35"/>
      <c r="H664" s="35"/>
      <c r="J664" s="35"/>
      <c r="L664" s="35"/>
      <c r="N664" s="35"/>
      <c r="P664" s="35"/>
      <c r="R664" s="35"/>
      <c r="T664" s="35"/>
      <c r="V664" s="35"/>
      <c r="X664" s="35"/>
      <c r="Z664" s="35"/>
      <c r="AB664" s="46"/>
    </row>
    <row r="665">
      <c r="A665" s="73"/>
      <c r="F665" s="35"/>
      <c r="H665" s="35"/>
      <c r="J665" s="35"/>
      <c r="L665" s="35"/>
      <c r="N665" s="35"/>
      <c r="P665" s="35"/>
      <c r="R665" s="35"/>
      <c r="T665" s="35"/>
      <c r="V665" s="35"/>
      <c r="X665" s="35"/>
      <c r="Z665" s="35"/>
      <c r="AB665" s="46"/>
    </row>
    <row r="666">
      <c r="A666" s="73"/>
      <c r="F666" s="35"/>
      <c r="H666" s="35"/>
      <c r="J666" s="35"/>
      <c r="L666" s="35"/>
      <c r="N666" s="35"/>
      <c r="P666" s="35"/>
      <c r="R666" s="35"/>
      <c r="T666" s="35"/>
      <c r="V666" s="35"/>
      <c r="X666" s="35"/>
      <c r="Z666" s="35"/>
      <c r="AB666" s="46"/>
    </row>
    <row r="667">
      <c r="A667" s="73"/>
      <c r="F667" s="35"/>
      <c r="H667" s="35"/>
      <c r="J667" s="35"/>
      <c r="L667" s="35"/>
      <c r="N667" s="35"/>
      <c r="P667" s="35"/>
      <c r="R667" s="35"/>
      <c r="T667" s="35"/>
      <c r="V667" s="35"/>
      <c r="X667" s="35"/>
      <c r="Z667" s="35"/>
      <c r="AB667" s="46"/>
    </row>
    <row r="668">
      <c r="A668" s="73"/>
      <c r="F668" s="35"/>
      <c r="H668" s="35"/>
      <c r="J668" s="35"/>
      <c r="L668" s="35"/>
      <c r="N668" s="35"/>
      <c r="P668" s="35"/>
      <c r="R668" s="35"/>
      <c r="T668" s="35"/>
      <c r="V668" s="35"/>
      <c r="X668" s="35"/>
      <c r="Z668" s="35"/>
      <c r="AB668" s="46"/>
    </row>
    <row r="669">
      <c r="A669" s="73"/>
      <c r="F669" s="35"/>
      <c r="H669" s="35"/>
      <c r="J669" s="35"/>
      <c r="L669" s="35"/>
      <c r="N669" s="35"/>
      <c r="P669" s="35"/>
      <c r="R669" s="35"/>
      <c r="T669" s="35"/>
      <c r="V669" s="35"/>
      <c r="X669" s="35"/>
      <c r="Z669" s="35"/>
      <c r="AB669" s="46"/>
    </row>
    <row r="670">
      <c r="A670" s="73"/>
      <c r="F670" s="35"/>
      <c r="H670" s="35"/>
      <c r="J670" s="35"/>
      <c r="L670" s="35"/>
      <c r="N670" s="35"/>
      <c r="P670" s="35"/>
      <c r="R670" s="35"/>
      <c r="T670" s="35"/>
      <c r="V670" s="35"/>
      <c r="X670" s="35"/>
      <c r="Z670" s="35"/>
      <c r="AB670" s="46"/>
    </row>
    <row r="671">
      <c r="A671" s="73"/>
      <c r="F671" s="35"/>
      <c r="H671" s="35"/>
      <c r="J671" s="35"/>
      <c r="L671" s="35"/>
      <c r="N671" s="35"/>
      <c r="P671" s="35"/>
      <c r="R671" s="35"/>
      <c r="T671" s="35"/>
      <c r="V671" s="35"/>
      <c r="X671" s="35"/>
      <c r="Z671" s="35"/>
      <c r="AB671" s="46"/>
    </row>
    <row r="672">
      <c r="A672" s="73"/>
      <c r="F672" s="35"/>
      <c r="H672" s="35"/>
      <c r="J672" s="35"/>
      <c r="L672" s="35"/>
      <c r="N672" s="35"/>
      <c r="P672" s="35"/>
      <c r="R672" s="35"/>
      <c r="T672" s="35"/>
      <c r="V672" s="35"/>
      <c r="X672" s="35"/>
      <c r="Z672" s="35"/>
      <c r="AB672" s="46"/>
    </row>
    <row r="673">
      <c r="A673" s="73"/>
      <c r="F673" s="35"/>
      <c r="H673" s="35"/>
      <c r="J673" s="35"/>
      <c r="L673" s="35"/>
      <c r="N673" s="35"/>
      <c r="P673" s="35"/>
      <c r="R673" s="35"/>
      <c r="T673" s="35"/>
      <c r="V673" s="35"/>
      <c r="X673" s="35"/>
      <c r="Z673" s="35"/>
      <c r="AB673" s="46"/>
    </row>
    <row r="674">
      <c r="A674" s="73"/>
      <c r="F674" s="35"/>
      <c r="H674" s="35"/>
      <c r="J674" s="35"/>
      <c r="L674" s="35"/>
      <c r="N674" s="35"/>
      <c r="P674" s="35"/>
      <c r="R674" s="35"/>
      <c r="T674" s="35"/>
      <c r="V674" s="35"/>
      <c r="X674" s="35"/>
      <c r="Z674" s="35"/>
      <c r="AB674" s="46"/>
    </row>
    <row r="675">
      <c r="A675" s="73"/>
      <c r="F675" s="35"/>
      <c r="H675" s="35"/>
      <c r="J675" s="35"/>
      <c r="L675" s="35"/>
      <c r="N675" s="35"/>
      <c r="P675" s="35"/>
      <c r="R675" s="35"/>
      <c r="T675" s="35"/>
      <c r="V675" s="35"/>
      <c r="X675" s="35"/>
      <c r="Z675" s="35"/>
      <c r="AB675" s="46"/>
    </row>
    <row r="676">
      <c r="A676" s="73"/>
      <c r="F676" s="35"/>
      <c r="H676" s="35"/>
      <c r="J676" s="35"/>
      <c r="L676" s="35"/>
      <c r="N676" s="35"/>
      <c r="P676" s="35"/>
      <c r="R676" s="35"/>
      <c r="T676" s="35"/>
      <c r="V676" s="35"/>
      <c r="X676" s="35"/>
      <c r="Z676" s="35"/>
      <c r="AB676" s="46"/>
    </row>
    <row r="677">
      <c r="A677" s="73"/>
      <c r="F677" s="35"/>
      <c r="H677" s="35"/>
      <c r="J677" s="35"/>
      <c r="L677" s="35"/>
      <c r="N677" s="35"/>
      <c r="P677" s="35"/>
      <c r="R677" s="35"/>
      <c r="T677" s="35"/>
      <c r="V677" s="35"/>
      <c r="X677" s="35"/>
      <c r="Z677" s="35"/>
      <c r="AB677" s="46"/>
    </row>
    <row r="678">
      <c r="A678" s="73"/>
      <c r="F678" s="35"/>
      <c r="H678" s="35"/>
      <c r="J678" s="35"/>
      <c r="L678" s="35"/>
      <c r="N678" s="35"/>
      <c r="P678" s="35"/>
      <c r="R678" s="35"/>
      <c r="T678" s="35"/>
      <c r="V678" s="35"/>
      <c r="X678" s="35"/>
      <c r="Z678" s="35"/>
      <c r="AB678" s="46"/>
    </row>
    <row r="679">
      <c r="A679" s="73"/>
      <c r="F679" s="35"/>
      <c r="H679" s="35"/>
      <c r="J679" s="35"/>
      <c r="L679" s="35"/>
      <c r="N679" s="35"/>
      <c r="P679" s="35"/>
      <c r="R679" s="35"/>
      <c r="T679" s="35"/>
      <c r="V679" s="35"/>
      <c r="X679" s="35"/>
      <c r="Z679" s="35"/>
      <c r="AB679" s="46"/>
    </row>
    <row r="680">
      <c r="A680" s="73"/>
      <c r="F680" s="35"/>
      <c r="H680" s="35"/>
      <c r="J680" s="35"/>
      <c r="L680" s="35"/>
      <c r="N680" s="35"/>
      <c r="P680" s="35"/>
      <c r="R680" s="35"/>
      <c r="T680" s="35"/>
      <c r="V680" s="35"/>
      <c r="X680" s="35"/>
      <c r="Z680" s="35"/>
      <c r="AB680" s="46"/>
    </row>
    <row r="681">
      <c r="A681" s="73"/>
      <c r="F681" s="35"/>
      <c r="H681" s="35"/>
      <c r="J681" s="35"/>
      <c r="L681" s="35"/>
      <c r="N681" s="35"/>
      <c r="P681" s="35"/>
      <c r="R681" s="35"/>
      <c r="T681" s="35"/>
      <c r="V681" s="35"/>
      <c r="X681" s="35"/>
      <c r="Z681" s="35"/>
      <c r="AB681" s="46"/>
    </row>
    <row r="682">
      <c r="A682" s="73"/>
      <c r="F682" s="35"/>
      <c r="H682" s="35"/>
      <c r="J682" s="35"/>
      <c r="L682" s="35"/>
      <c r="N682" s="35"/>
      <c r="P682" s="35"/>
      <c r="R682" s="35"/>
      <c r="T682" s="35"/>
      <c r="V682" s="35"/>
      <c r="X682" s="35"/>
      <c r="Z682" s="35"/>
      <c r="AB682" s="46"/>
    </row>
    <row r="683">
      <c r="A683" s="73"/>
      <c r="F683" s="35"/>
      <c r="H683" s="35"/>
      <c r="J683" s="35"/>
      <c r="L683" s="35"/>
      <c r="N683" s="35"/>
      <c r="P683" s="35"/>
      <c r="R683" s="35"/>
      <c r="T683" s="35"/>
      <c r="V683" s="35"/>
      <c r="X683" s="35"/>
      <c r="Z683" s="35"/>
      <c r="AB683" s="46"/>
    </row>
    <row r="684">
      <c r="A684" s="73"/>
      <c r="F684" s="35"/>
      <c r="H684" s="35"/>
      <c r="J684" s="35"/>
      <c r="L684" s="35"/>
      <c r="N684" s="35"/>
      <c r="P684" s="35"/>
      <c r="R684" s="35"/>
      <c r="T684" s="35"/>
      <c r="V684" s="35"/>
      <c r="X684" s="35"/>
      <c r="Z684" s="35"/>
      <c r="AB684" s="46"/>
    </row>
    <row r="685">
      <c r="A685" s="73"/>
      <c r="F685" s="35"/>
      <c r="H685" s="35"/>
      <c r="J685" s="35"/>
      <c r="L685" s="35"/>
      <c r="N685" s="35"/>
      <c r="P685" s="35"/>
      <c r="R685" s="35"/>
      <c r="T685" s="35"/>
      <c r="V685" s="35"/>
      <c r="X685" s="35"/>
      <c r="Z685" s="35"/>
      <c r="AB685" s="46"/>
    </row>
    <row r="686">
      <c r="A686" s="73"/>
      <c r="F686" s="35"/>
      <c r="H686" s="35"/>
      <c r="J686" s="35"/>
      <c r="L686" s="35"/>
      <c r="N686" s="35"/>
      <c r="P686" s="35"/>
      <c r="R686" s="35"/>
      <c r="T686" s="35"/>
      <c r="V686" s="35"/>
      <c r="X686" s="35"/>
      <c r="Z686" s="35"/>
      <c r="AB686" s="46"/>
    </row>
    <row r="687">
      <c r="A687" s="73"/>
      <c r="F687" s="35"/>
      <c r="H687" s="35"/>
      <c r="J687" s="35"/>
      <c r="L687" s="35"/>
      <c r="N687" s="35"/>
      <c r="P687" s="35"/>
      <c r="R687" s="35"/>
      <c r="T687" s="35"/>
      <c r="V687" s="35"/>
      <c r="X687" s="35"/>
      <c r="Z687" s="35"/>
      <c r="AB687" s="46"/>
    </row>
    <row r="688">
      <c r="A688" s="73"/>
      <c r="F688" s="35"/>
      <c r="H688" s="35"/>
      <c r="J688" s="35"/>
      <c r="L688" s="35"/>
      <c r="N688" s="35"/>
      <c r="P688" s="35"/>
      <c r="R688" s="35"/>
      <c r="T688" s="35"/>
      <c r="V688" s="35"/>
      <c r="X688" s="35"/>
      <c r="Z688" s="35"/>
      <c r="AB688" s="46"/>
    </row>
    <row r="689">
      <c r="A689" s="73"/>
      <c r="F689" s="35"/>
      <c r="H689" s="35"/>
      <c r="J689" s="35"/>
      <c r="L689" s="35"/>
      <c r="N689" s="35"/>
      <c r="P689" s="35"/>
      <c r="R689" s="35"/>
      <c r="T689" s="35"/>
      <c r="V689" s="35"/>
      <c r="X689" s="35"/>
      <c r="Z689" s="35"/>
      <c r="AB689" s="46"/>
    </row>
    <row r="690">
      <c r="A690" s="73"/>
      <c r="F690" s="35"/>
      <c r="H690" s="35"/>
      <c r="J690" s="35"/>
      <c r="L690" s="35"/>
      <c r="N690" s="35"/>
      <c r="P690" s="35"/>
      <c r="R690" s="35"/>
      <c r="T690" s="35"/>
      <c r="V690" s="35"/>
      <c r="X690" s="35"/>
      <c r="Z690" s="35"/>
      <c r="AB690" s="46"/>
    </row>
    <row r="691">
      <c r="A691" s="73"/>
      <c r="F691" s="35"/>
      <c r="H691" s="35"/>
      <c r="J691" s="35"/>
      <c r="L691" s="35"/>
      <c r="N691" s="35"/>
      <c r="P691" s="35"/>
      <c r="R691" s="35"/>
      <c r="T691" s="35"/>
      <c r="V691" s="35"/>
      <c r="X691" s="35"/>
      <c r="Z691" s="35"/>
      <c r="AB691" s="46"/>
    </row>
    <row r="692">
      <c r="A692" s="73"/>
      <c r="F692" s="35"/>
      <c r="H692" s="35"/>
      <c r="J692" s="35"/>
      <c r="L692" s="35"/>
      <c r="N692" s="35"/>
      <c r="P692" s="35"/>
      <c r="R692" s="35"/>
      <c r="T692" s="35"/>
      <c r="V692" s="35"/>
      <c r="X692" s="35"/>
      <c r="Z692" s="35"/>
      <c r="AB692" s="46"/>
    </row>
    <row r="693">
      <c r="A693" s="73"/>
      <c r="F693" s="35"/>
      <c r="H693" s="35"/>
      <c r="J693" s="35"/>
      <c r="L693" s="35"/>
      <c r="N693" s="35"/>
      <c r="P693" s="35"/>
      <c r="R693" s="35"/>
      <c r="T693" s="35"/>
      <c r="V693" s="35"/>
      <c r="X693" s="35"/>
      <c r="Z693" s="35"/>
      <c r="AB693" s="46"/>
    </row>
    <row r="694">
      <c r="A694" s="73"/>
      <c r="F694" s="35"/>
      <c r="H694" s="35"/>
      <c r="J694" s="35"/>
      <c r="L694" s="35"/>
      <c r="N694" s="35"/>
      <c r="P694" s="35"/>
      <c r="R694" s="35"/>
      <c r="T694" s="35"/>
      <c r="V694" s="35"/>
      <c r="X694" s="35"/>
      <c r="Z694" s="35"/>
      <c r="AB694" s="46"/>
    </row>
    <row r="695">
      <c r="A695" s="73"/>
      <c r="F695" s="35"/>
      <c r="H695" s="35"/>
      <c r="J695" s="35"/>
      <c r="L695" s="35"/>
      <c r="N695" s="35"/>
      <c r="P695" s="35"/>
      <c r="R695" s="35"/>
      <c r="T695" s="35"/>
      <c r="V695" s="35"/>
      <c r="X695" s="35"/>
      <c r="Z695" s="35"/>
      <c r="AB695" s="46"/>
    </row>
    <row r="696">
      <c r="A696" s="73"/>
      <c r="F696" s="35"/>
      <c r="H696" s="35"/>
      <c r="J696" s="35"/>
      <c r="L696" s="35"/>
      <c r="N696" s="35"/>
      <c r="P696" s="35"/>
      <c r="R696" s="35"/>
      <c r="T696" s="35"/>
      <c r="V696" s="35"/>
      <c r="X696" s="35"/>
      <c r="Z696" s="35"/>
      <c r="AB696" s="46"/>
    </row>
    <row r="697">
      <c r="A697" s="73"/>
      <c r="F697" s="35"/>
      <c r="H697" s="35"/>
      <c r="J697" s="35"/>
      <c r="L697" s="35"/>
      <c r="N697" s="35"/>
      <c r="P697" s="35"/>
      <c r="R697" s="35"/>
      <c r="T697" s="35"/>
      <c r="V697" s="35"/>
      <c r="X697" s="35"/>
      <c r="Z697" s="35"/>
      <c r="AB697" s="46"/>
    </row>
    <row r="698">
      <c r="A698" s="73"/>
      <c r="F698" s="35"/>
      <c r="H698" s="35"/>
      <c r="J698" s="35"/>
      <c r="L698" s="35"/>
      <c r="N698" s="35"/>
      <c r="P698" s="35"/>
      <c r="R698" s="35"/>
      <c r="T698" s="35"/>
      <c r="V698" s="35"/>
      <c r="X698" s="35"/>
      <c r="Z698" s="35"/>
      <c r="AB698" s="46"/>
    </row>
    <row r="699">
      <c r="A699" s="73"/>
      <c r="F699" s="35"/>
      <c r="H699" s="35"/>
      <c r="J699" s="35"/>
      <c r="L699" s="35"/>
      <c r="N699" s="35"/>
      <c r="P699" s="35"/>
      <c r="R699" s="35"/>
      <c r="T699" s="35"/>
      <c r="V699" s="35"/>
      <c r="X699" s="35"/>
      <c r="Z699" s="35"/>
      <c r="AB699" s="46"/>
    </row>
    <row r="700">
      <c r="A700" s="73"/>
      <c r="F700" s="35"/>
      <c r="H700" s="35"/>
      <c r="J700" s="35"/>
      <c r="L700" s="35"/>
      <c r="N700" s="35"/>
      <c r="P700" s="35"/>
      <c r="R700" s="35"/>
      <c r="T700" s="35"/>
      <c r="V700" s="35"/>
      <c r="X700" s="35"/>
      <c r="Z700" s="35"/>
      <c r="AB700" s="46"/>
    </row>
    <row r="701">
      <c r="A701" s="73"/>
      <c r="F701" s="35"/>
      <c r="H701" s="35"/>
      <c r="J701" s="35"/>
      <c r="L701" s="35"/>
      <c r="N701" s="35"/>
      <c r="P701" s="35"/>
      <c r="R701" s="35"/>
      <c r="T701" s="35"/>
      <c r="V701" s="35"/>
      <c r="X701" s="35"/>
      <c r="Z701" s="35"/>
      <c r="AB701" s="46"/>
    </row>
    <row r="702">
      <c r="A702" s="73"/>
      <c r="F702" s="35"/>
      <c r="H702" s="35"/>
      <c r="J702" s="35"/>
      <c r="L702" s="35"/>
      <c r="N702" s="35"/>
      <c r="P702" s="35"/>
      <c r="R702" s="35"/>
      <c r="T702" s="35"/>
      <c r="V702" s="35"/>
      <c r="X702" s="35"/>
      <c r="Z702" s="35"/>
      <c r="AB702" s="46"/>
    </row>
    <row r="703">
      <c r="A703" s="73"/>
      <c r="F703" s="35"/>
      <c r="H703" s="35"/>
      <c r="J703" s="35"/>
      <c r="L703" s="35"/>
      <c r="N703" s="35"/>
      <c r="P703" s="35"/>
      <c r="R703" s="35"/>
      <c r="T703" s="35"/>
      <c r="V703" s="35"/>
      <c r="X703" s="35"/>
      <c r="Z703" s="35"/>
      <c r="AB703" s="46"/>
    </row>
    <row r="704">
      <c r="A704" s="73"/>
      <c r="F704" s="35"/>
      <c r="H704" s="35"/>
      <c r="J704" s="35"/>
      <c r="L704" s="35"/>
      <c r="N704" s="35"/>
      <c r="P704" s="35"/>
      <c r="R704" s="35"/>
      <c r="T704" s="35"/>
      <c r="V704" s="35"/>
      <c r="X704" s="35"/>
      <c r="Z704" s="35"/>
      <c r="AB704" s="46"/>
    </row>
    <row r="705">
      <c r="A705" s="73"/>
      <c r="F705" s="35"/>
      <c r="H705" s="35"/>
      <c r="J705" s="35"/>
      <c r="L705" s="35"/>
      <c r="N705" s="35"/>
      <c r="P705" s="35"/>
      <c r="R705" s="35"/>
      <c r="T705" s="35"/>
      <c r="V705" s="35"/>
      <c r="X705" s="35"/>
      <c r="Z705" s="35"/>
      <c r="AB705" s="46"/>
    </row>
    <row r="706">
      <c r="A706" s="73"/>
      <c r="F706" s="35"/>
      <c r="H706" s="35"/>
      <c r="J706" s="35"/>
      <c r="L706" s="35"/>
      <c r="N706" s="35"/>
      <c r="P706" s="35"/>
      <c r="R706" s="35"/>
      <c r="T706" s="35"/>
      <c r="V706" s="35"/>
      <c r="X706" s="35"/>
      <c r="Z706" s="35"/>
      <c r="AB706" s="46"/>
    </row>
    <row r="707">
      <c r="A707" s="73"/>
      <c r="F707" s="35"/>
      <c r="H707" s="35"/>
      <c r="J707" s="35"/>
      <c r="L707" s="35"/>
      <c r="N707" s="35"/>
      <c r="P707" s="35"/>
      <c r="R707" s="35"/>
      <c r="T707" s="35"/>
      <c r="V707" s="35"/>
      <c r="X707" s="35"/>
      <c r="Z707" s="35"/>
      <c r="AB707" s="46"/>
    </row>
    <row r="708">
      <c r="A708" s="73"/>
      <c r="F708" s="35"/>
      <c r="H708" s="35"/>
      <c r="J708" s="35"/>
      <c r="L708" s="35"/>
      <c r="N708" s="35"/>
      <c r="P708" s="35"/>
      <c r="R708" s="35"/>
      <c r="T708" s="35"/>
      <c r="V708" s="35"/>
      <c r="X708" s="35"/>
      <c r="Z708" s="35"/>
      <c r="AB708" s="46"/>
    </row>
    <row r="709">
      <c r="A709" s="73"/>
      <c r="F709" s="35"/>
      <c r="H709" s="35"/>
      <c r="J709" s="35"/>
      <c r="L709" s="35"/>
      <c r="N709" s="35"/>
      <c r="P709" s="35"/>
      <c r="R709" s="35"/>
      <c r="T709" s="35"/>
      <c r="V709" s="35"/>
      <c r="X709" s="35"/>
      <c r="Z709" s="35"/>
      <c r="AB709" s="46"/>
    </row>
    <row r="710">
      <c r="A710" s="73"/>
      <c r="F710" s="35"/>
      <c r="H710" s="35"/>
      <c r="J710" s="35"/>
      <c r="L710" s="35"/>
      <c r="N710" s="35"/>
      <c r="P710" s="35"/>
      <c r="R710" s="35"/>
      <c r="T710" s="35"/>
      <c r="V710" s="35"/>
      <c r="X710" s="35"/>
      <c r="Z710" s="35"/>
      <c r="AB710" s="46"/>
    </row>
    <row r="711">
      <c r="A711" s="73"/>
      <c r="F711" s="35"/>
      <c r="H711" s="35"/>
      <c r="J711" s="35"/>
      <c r="L711" s="35"/>
      <c r="N711" s="35"/>
      <c r="P711" s="35"/>
      <c r="R711" s="35"/>
      <c r="T711" s="35"/>
      <c r="V711" s="35"/>
      <c r="X711" s="35"/>
      <c r="Z711" s="35"/>
      <c r="AB711" s="46"/>
    </row>
    <row r="712">
      <c r="A712" s="73"/>
      <c r="F712" s="35"/>
      <c r="H712" s="35"/>
      <c r="J712" s="35"/>
      <c r="L712" s="35"/>
      <c r="N712" s="35"/>
      <c r="P712" s="35"/>
      <c r="R712" s="35"/>
      <c r="T712" s="35"/>
      <c r="V712" s="35"/>
      <c r="X712" s="35"/>
      <c r="Z712" s="35"/>
      <c r="AB712" s="46"/>
    </row>
    <row r="713">
      <c r="A713" s="73"/>
      <c r="F713" s="35"/>
      <c r="H713" s="35"/>
      <c r="J713" s="35"/>
      <c r="L713" s="35"/>
      <c r="N713" s="35"/>
      <c r="P713" s="35"/>
      <c r="R713" s="35"/>
      <c r="T713" s="35"/>
      <c r="V713" s="35"/>
      <c r="X713" s="35"/>
      <c r="Z713" s="35"/>
      <c r="AB713" s="46"/>
    </row>
    <row r="714">
      <c r="A714" s="73"/>
      <c r="F714" s="35"/>
      <c r="H714" s="35"/>
      <c r="J714" s="35"/>
      <c r="L714" s="35"/>
      <c r="N714" s="35"/>
      <c r="P714" s="35"/>
      <c r="R714" s="35"/>
      <c r="T714" s="35"/>
      <c r="V714" s="35"/>
      <c r="X714" s="35"/>
      <c r="Z714" s="35"/>
      <c r="AB714" s="46"/>
    </row>
    <row r="715">
      <c r="A715" s="73"/>
      <c r="F715" s="35"/>
      <c r="H715" s="35"/>
      <c r="J715" s="35"/>
      <c r="L715" s="35"/>
      <c r="N715" s="35"/>
      <c r="P715" s="35"/>
      <c r="R715" s="35"/>
      <c r="T715" s="35"/>
      <c r="V715" s="35"/>
      <c r="X715" s="35"/>
      <c r="Z715" s="35"/>
      <c r="AB715" s="46"/>
    </row>
    <row r="716">
      <c r="A716" s="73"/>
      <c r="F716" s="35"/>
      <c r="H716" s="35"/>
      <c r="J716" s="35"/>
      <c r="L716" s="35"/>
      <c r="N716" s="35"/>
      <c r="P716" s="35"/>
      <c r="R716" s="35"/>
      <c r="T716" s="35"/>
      <c r="V716" s="35"/>
      <c r="X716" s="35"/>
      <c r="Z716" s="35"/>
      <c r="AB716" s="46"/>
    </row>
    <row r="717">
      <c r="A717" s="73"/>
      <c r="F717" s="35"/>
      <c r="H717" s="35"/>
      <c r="J717" s="35"/>
      <c r="L717" s="35"/>
      <c r="N717" s="35"/>
      <c r="P717" s="35"/>
      <c r="R717" s="35"/>
      <c r="T717" s="35"/>
      <c r="V717" s="35"/>
      <c r="X717" s="35"/>
      <c r="Z717" s="35"/>
      <c r="AB717" s="46"/>
    </row>
    <row r="718">
      <c r="A718" s="73"/>
      <c r="F718" s="35"/>
      <c r="H718" s="35"/>
      <c r="J718" s="35"/>
      <c r="L718" s="35"/>
      <c r="N718" s="35"/>
      <c r="P718" s="35"/>
      <c r="R718" s="35"/>
      <c r="T718" s="35"/>
      <c r="V718" s="35"/>
      <c r="X718" s="35"/>
      <c r="Z718" s="35"/>
      <c r="AB718" s="46"/>
    </row>
    <row r="719">
      <c r="A719" s="73"/>
      <c r="F719" s="35"/>
      <c r="H719" s="35"/>
      <c r="J719" s="35"/>
      <c r="L719" s="35"/>
      <c r="N719" s="35"/>
      <c r="P719" s="35"/>
      <c r="R719" s="35"/>
      <c r="T719" s="35"/>
      <c r="V719" s="35"/>
      <c r="X719" s="35"/>
      <c r="Z719" s="35"/>
      <c r="AB719" s="46"/>
    </row>
    <row r="720">
      <c r="A720" s="73"/>
      <c r="F720" s="35"/>
      <c r="H720" s="35"/>
      <c r="J720" s="35"/>
      <c r="L720" s="35"/>
      <c r="N720" s="35"/>
      <c r="P720" s="35"/>
      <c r="R720" s="35"/>
      <c r="T720" s="35"/>
      <c r="V720" s="35"/>
      <c r="X720" s="35"/>
      <c r="Z720" s="35"/>
      <c r="AB720" s="46"/>
    </row>
    <row r="721">
      <c r="A721" s="73"/>
      <c r="F721" s="35"/>
      <c r="H721" s="35"/>
      <c r="J721" s="35"/>
      <c r="L721" s="35"/>
      <c r="N721" s="35"/>
      <c r="P721" s="35"/>
      <c r="R721" s="35"/>
      <c r="T721" s="35"/>
      <c r="V721" s="35"/>
      <c r="X721" s="35"/>
      <c r="Z721" s="35"/>
      <c r="AB721" s="46"/>
    </row>
    <row r="722">
      <c r="A722" s="73"/>
      <c r="F722" s="35"/>
      <c r="H722" s="35"/>
      <c r="J722" s="35"/>
      <c r="L722" s="35"/>
      <c r="N722" s="35"/>
      <c r="P722" s="35"/>
      <c r="R722" s="35"/>
      <c r="T722" s="35"/>
      <c r="V722" s="35"/>
      <c r="X722" s="35"/>
      <c r="Z722" s="35"/>
      <c r="AB722" s="46"/>
    </row>
    <row r="723">
      <c r="A723" s="73"/>
      <c r="F723" s="35"/>
      <c r="H723" s="35"/>
      <c r="J723" s="35"/>
      <c r="L723" s="35"/>
      <c r="N723" s="35"/>
      <c r="P723" s="35"/>
      <c r="R723" s="35"/>
      <c r="T723" s="35"/>
      <c r="V723" s="35"/>
      <c r="X723" s="35"/>
      <c r="Z723" s="35"/>
      <c r="AB723" s="46"/>
    </row>
    <row r="724">
      <c r="A724" s="73"/>
      <c r="F724" s="35"/>
      <c r="H724" s="35"/>
      <c r="J724" s="35"/>
      <c r="L724" s="35"/>
      <c r="N724" s="35"/>
      <c r="P724" s="35"/>
      <c r="R724" s="35"/>
      <c r="T724" s="35"/>
      <c r="V724" s="35"/>
      <c r="X724" s="35"/>
      <c r="Z724" s="35"/>
      <c r="AB724" s="46"/>
    </row>
    <row r="725">
      <c r="A725" s="73"/>
      <c r="F725" s="35"/>
      <c r="H725" s="35"/>
      <c r="J725" s="35"/>
      <c r="L725" s="35"/>
      <c r="N725" s="35"/>
      <c r="P725" s="35"/>
      <c r="R725" s="35"/>
      <c r="T725" s="35"/>
      <c r="V725" s="35"/>
      <c r="X725" s="35"/>
      <c r="Z725" s="35"/>
      <c r="AB725" s="46"/>
    </row>
    <row r="726">
      <c r="A726" s="73"/>
      <c r="F726" s="35"/>
      <c r="H726" s="35"/>
      <c r="J726" s="35"/>
      <c r="L726" s="35"/>
      <c r="N726" s="35"/>
      <c r="P726" s="35"/>
      <c r="R726" s="35"/>
      <c r="T726" s="35"/>
      <c r="V726" s="35"/>
      <c r="X726" s="35"/>
      <c r="Z726" s="35"/>
      <c r="AB726" s="46"/>
    </row>
    <row r="727">
      <c r="A727" s="73"/>
      <c r="F727" s="35"/>
      <c r="H727" s="35"/>
      <c r="J727" s="35"/>
      <c r="L727" s="35"/>
      <c r="N727" s="35"/>
      <c r="P727" s="35"/>
      <c r="R727" s="35"/>
      <c r="T727" s="35"/>
      <c r="V727" s="35"/>
      <c r="X727" s="35"/>
      <c r="Z727" s="35"/>
      <c r="AB727" s="46"/>
    </row>
    <row r="728">
      <c r="A728" s="73"/>
      <c r="F728" s="35"/>
      <c r="H728" s="35"/>
      <c r="J728" s="35"/>
      <c r="L728" s="35"/>
      <c r="N728" s="35"/>
      <c r="P728" s="35"/>
      <c r="R728" s="35"/>
      <c r="T728" s="35"/>
      <c r="V728" s="35"/>
      <c r="X728" s="35"/>
      <c r="Z728" s="35"/>
      <c r="AB728" s="46"/>
    </row>
    <row r="729">
      <c r="A729" s="73"/>
      <c r="F729" s="35"/>
      <c r="H729" s="35"/>
      <c r="J729" s="35"/>
      <c r="L729" s="35"/>
      <c r="N729" s="35"/>
      <c r="P729" s="35"/>
      <c r="R729" s="35"/>
      <c r="T729" s="35"/>
      <c r="V729" s="35"/>
      <c r="X729" s="35"/>
      <c r="Z729" s="35"/>
      <c r="AB729" s="46"/>
    </row>
    <row r="730">
      <c r="A730" s="73"/>
      <c r="F730" s="35"/>
      <c r="H730" s="35"/>
      <c r="J730" s="35"/>
      <c r="L730" s="35"/>
      <c r="N730" s="35"/>
      <c r="P730" s="35"/>
      <c r="R730" s="35"/>
      <c r="T730" s="35"/>
      <c r="V730" s="35"/>
      <c r="X730" s="35"/>
      <c r="Z730" s="35"/>
      <c r="AB730" s="46"/>
    </row>
    <row r="731">
      <c r="A731" s="73"/>
      <c r="F731" s="35"/>
      <c r="H731" s="35"/>
      <c r="J731" s="35"/>
      <c r="L731" s="35"/>
      <c r="N731" s="35"/>
      <c r="P731" s="35"/>
      <c r="R731" s="35"/>
      <c r="T731" s="35"/>
      <c r="V731" s="35"/>
      <c r="X731" s="35"/>
      <c r="Z731" s="35"/>
      <c r="AB731" s="46"/>
    </row>
    <row r="732">
      <c r="A732" s="73"/>
      <c r="F732" s="35"/>
      <c r="H732" s="35"/>
      <c r="J732" s="35"/>
      <c r="L732" s="35"/>
      <c r="N732" s="35"/>
      <c r="P732" s="35"/>
      <c r="R732" s="35"/>
      <c r="T732" s="35"/>
      <c r="V732" s="35"/>
      <c r="X732" s="35"/>
      <c r="Z732" s="35"/>
      <c r="AB732" s="46"/>
    </row>
    <row r="733">
      <c r="A733" s="73"/>
      <c r="F733" s="35"/>
      <c r="H733" s="35"/>
      <c r="J733" s="35"/>
      <c r="L733" s="35"/>
      <c r="N733" s="35"/>
      <c r="P733" s="35"/>
      <c r="R733" s="35"/>
      <c r="T733" s="35"/>
      <c r="V733" s="35"/>
      <c r="X733" s="35"/>
      <c r="Z733" s="35"/>
      <c r="AB733" s="46"/>
    </row>
    <row r="734">
      <c r="A734" s="73"/>
      <c r="F734" s="35"/>
      <c r="H734" s="35"/>
      <c r="J734" s="35"/>
      <c r="L734" s="35"/>
      <c r="N734" s="35"/>
      <c r="P734" s="35"/>
      <c r="R734" s="35"/>
      <c r="T734" s="35"/>
      <c r="V734" s="35"/>
      <c r="X734" s="35"/>
      <c r="Z734" s="35"/>
      <c r="AB734" s="46"/>
    </row>
    <row r="735">
      <c r="A735" s="73"/>
      <c r="F735" s="35"/>
      <c r="H735" s="35"/>
      <c r="J735" s="35"/>
      <c r="L735" s="35"/>
      <c r="N735" s="35"/>
      <c r="P735" s="35"/>
      <c r="R735" s="35"/>
      <c r="T735" s="35"/>
      <c r="V735" s="35"/>
      <c r="X735" s="35"/>
      <c r="Z735" s="35"/>
      <c r="AB735" s="46"/>
    </row>
    <row r="736">
      <c r="A736" s="73"/>
      <c r="F736" s="35"/>
      <c r="H736" s="35"/>
      <c r="J736" s="35"/>
      <c r="L736" s="35"/>
      <c r="N736" s="35"/>
      <c r="P736" s="35"/>
      <c r="R736" s="35"/>
      <c r="T736" s="35"/>
      <c r="V736" s="35"/>
      <c r="X736" s="35"/>
      <c r="Z736" s="35"/>
      <c r="AB736" s="46"/>
    </row>
    <row r="737">
      <c r="A737" s="73"/>
      <c r="F737" s="35"/>
      <c r="H737" s="35"/>
      <c r="J737" s="35"/>
      <c r="L737" s="35"/>
      <c r="N737" s="35"/>
      <c r="P737" s="35"/>
      <c r="R737" s="35"/>
      <c r="T737" s="35"/>
      <c r="V737" s="35"/>
      <c r="X737" s="35"/>
      <c r="Z737" s="35"/>
      <c r="AB737" s="46"/>
    </row>
    <row r="738">
      <c r="A738" s="73"/>
      <c r="F738" s="35"/>
      <c r="H738" s="35"/>
      <c r="J738" s="35"/>
      <c r="L738" s="35"/>
      <c r="N738" s="35"/>
      <c r="P738" s="35"/>
      <c r="R738" s="35"/>
      <c r="T738" s="35"/>
      <c r="V738" s="35"/>
      <c r="X738" s="35"/>
      <c r="Z738" s="35"/>
      <c r="AB738" s="46"/>
    </row>
    <row r="739">
      <c r="A739" s="73"/>
      <c r="F739" s="35"/>
      <c r="H739" s="35"/>
      <c r="J739" s="35"/>
      <c r="L739" s="35"/>
      <c r="N739" s="35"/>
      <c r="P739" s="35"/>
      <c r="R739" s="35"/>
      <c r="T739" s="35"/>
      <c r="V739" s="35"/>
      <c r="X739" s="35"/>
      <c r="Z739" s="35"/>
      <c r="AB739" s="46"/>
    </row>
    <row r="740">
      <c r="A740" s="73"/>
      <c r="F740" s="35"/>
      <c r="H740" s="35"/>
      <c r="J740" s="35"/>
      <c r="L740" s="35"/>
      <c r="N740" s="35"/>
      <c r="P740" s="35"/>
      <c r="R740" s="35"/>
      <c r="T740" s="35"/>
      <c r="V740" s="35"/>
      <c r="X740" s="35"/>
      <c r="Z740" s="35"/>
      <c r="AB740" s="46"/>
    </row>
    <row r="741">
      <c r="A741" s="73"/>
      <c r="F741" s="35"/>
      <c r="H741" s="35"/>
      <c r="J741" s="35"/>
      <c r="L741" s="35"/>
      <c r="N741" s="35"/>
      <c r="P741" s="35"/>
      <c r="R741" s="35"/>
      <c r="T741" s="35"/>
      <c r="V741" s="35"/>
      <c r="X741" s="35"/>
      <c r="Z741" s="35"/>
      <c r="AB741" s="46"/>
    </row>
    <row r="742">
      <c r="A742" s="73"/>
      <c r="F742" s="35"/>
      <c r="H742" s="35"/>
      <c r="J742" s="35"/>
      <c r="L742" s="35"/>
      <c r="N742" s="35"/>
      <c r="P742" s="35"/>
      <c r="R742" s="35"/>
      <c r="T742" s="35"/>
      <c r="V742" s="35"/>
      <c r="X742" s="35"/>
      <c r="Z742" s="35"/>
      <c r="AB742" s="46"/>
    </row>
    <row r="743">
      <c r="A743" s="73"/>
      <c r="F743" s="35"/>
      <c r="H743" s="35"/>
      <c r="J743" s="35"/>
      <c r="L743" s="35"/>
      <c r="N743" s="35"/>
      <c r="P743" s="35"/>
      <c r="R743" s="35"/>
      <c r="T743" s="35"/>
      <c r="V743" s="35"/>
      <c r="X743" s="35"/>
      <c r="Z743" s="35"/>
      <c r="AB743" s="46"/>
    </row>
    <row r="744">
      <c r="A744" s="73"/>
      <c r="F744" s="35"/>
      <c r="H744" s="35"/>
      <c r="J744" s="35"/>
      <c r="L744" s="35"/>
      <c r="N744" s="35"/>
      <c r="P744" s="35"/>
      <c r="R744" s="35"/>
      <c r="T744" s="35"/>
      <c r="V744" s="35"/>
      <c r="X744" s="35"/>
      <c r="Z744" s="35"/>
      <c r="AB744" s="46"/>
    </row>
    <row r="745">
      <c r="A745" s="73"/>
      <c r="F745" s="35"/>
      <c r="H745" s="35"/>
      <c r="J745" s="35"/>
      <c r="L745" s="35"/>
      <c r="N745" s="35"/>
      <c r="P745" s="35"/>
      <c r="R745" s="35"/>
      <c r="T745" s="35"/>
      <c r="V745" s="35"/>
      <c r="X745" s="35"/>
      <c r="Z745" s="35"/>
      <c r="AB745" s="46"/>
    </row>
    <row r="746">
      <c r="A746" s="73"/>
      <c r="F746" s="35"/>
      <c r="H746" s="35"/>
      <c r="J746" s="35"/>
      <c r="L746" s="35"/>
      <c r="N746" s="35"/>
      <c r="P746" s="35"/>
      <c r="R746" s="35"/>
      <c r="T746" s="35"/>
      <c r="V746" s="35"/>
      <c r="X746" s="35"/>
      <c r="Z746" s="35"/>
      <c r="AB746" s="46"/>
    </row>
    <row r="747">
      <c r="A747" s="73"/>
      <c r="F747" s="35"/>
      <c r="H747" s="35"/>
      <c r="J747" s="35"/>
      <c r="L747" s="35"/>
      <c r="N747" s="35"/>
      <c r="P747" s="35"/>
      <c r="R747" s="35"/>
      <c r="T747" s="35"/>
      <c r="V747" s="35"/>
      <c r="X747" s="35"/>
      <c r="Z747" s="35"/>
      <c r="AB747" s="46"/>
    </row>
    <row r="748">
      <c r="A748" s="73"/>
      <c r="F748" s="35"/>
      <c r="H748" s="35"/>
      <c r="J748" s="35"/>
      <c r="L748" s="35"/>
      <c r="N748" s="35"/>
      <c r="P748" s="35"/>
      <c r="R748" s="35"/>
      <c r="T748" s="35"/>
      <c r="V748" s="35"/>
      <c r="X748" s="35"/>
      <c r="Z748" s="35"/>
      <c r="AB748" s="46"/>
    </row>
    <row r="749">
      <c r="A749" s="73"/>
      <c r="F749" s="35"/>
      <c r="H749" s="35"/>
      <c r="J749" s="35"/>
      <c r="L749" s="35"/>
      <c r="N749" s="35"/>
      <c r="P749" s="35"/>
      <c r="R749" s="35"/>
      <c r="T749" s="35"/>
      <c r="V749" s="35"/>
      <c r="X749" s="35"/>
      <c r="Z749" s="35"/>
      <c r="AB749" s="46"/>
    </row>
    <row r="750">
      <c r="A750" s="73"/>
      <c r="F750" s="35"/>
      <c r="H750" s="35"/>
      <c r="J750" s="35"/>
      <c r="L750" s="35"/>
      <c r="N750" s="35"/>
      <c r="P750" s="35"/>
      <c r="R750" s="35"/>
      <c r="T750" s="35"/>
      <c r="V750" s="35"/>
      <c r="X750" s="35"/>
      <c r="Z750" s="35"/>
      <c r="AB750" s="46"/>
    </row>
    <row r="751">
      <c r="A751" s="73"/>
      <c r="F751" s="35"/>
      <c r="H751" s="35"/>
      <c r="J751" s="35"/>
      <c r="L751" s="35"/>
      <c r="N751" s="35"/>
      <c r="P751" s="35"/>
      <c r="R751" s="35"/>
      <c r="T751" s="35"/>
      <c r="V751" s="35"/>
      <c r="X751" s="35"/>
      <c r="Z751" s="35"/>
      <c r="AB751" s="46"/>
    </row>
    <row r="752">
      <c r="A752" s="73"/>
      <c r="F752" s="35"/>
      <c r="H752" s="35"/>
      <c r="J752" s="35"/>
      <c r="L752" s="35"/>
      <c r="N752" s="35"/>
      <c r="P752" s="35"/>
      <c r="R752" s="35"/>
      <c r="T752" s="35"/>
      <c r="V752" s="35"/>
      <c r="X752" s="35"/>
      <c r="Z752" s="35"/>
      <c r="AB752" s="46"/>
    </row>
    <row r="753">
      <c r="A753" s="73"/>
      <c r="F753" s="35"/>
      <c r="H753" s="35"/>
      <c r="J753" s="35"/>
      <c r="L753" s="35"/>
      <c r="N753" s="35"/>
      <c r="P753" s="35"/>
      <c r="R753" s="35"/>
      <c r="T753" s="35"/>
      <c r="V753" s="35"/>
      <c r="X753" s="35"/>
      <c r="Z753" s="35"/>
      <c r="AB753" s="46"/>
    </row>
    <row r="754">
      <c r="A754" s="73"/>
      <c r="F754" s="35"/>
      <c r="H754" s="35"/>
      <c r="J754" s="35"/>
      <c r="L754" s="35"/>
      <c r="N754" s="35"/>
      <c r="P754" s="35"/>
      <c r="R754" s="35"/>
      <c r="T754" s="35"/>
      <c r="V754" s="35"/>
      <c r="X754" s="35"/>
      <c r="Z754" s="35"/>
      <c r="AB754" s="46"/>
    </row>
    <row r="755">
      <c r="A755" s="73"/>
      <c r="F755" s="35"/>
      <c r="H755" s="35"/>
      <c r="J755" s="35"/>
      <c r="L755" s="35"/>
      <c r="N755" s="35"/>
      <c r="P755" s="35"/>
      <c r="R755" s="35"/>
      <c r="T755" s="35"/>
      <c r="V755" s="35"/>
      <c r="X755" s="35"/>
      <c r="Z755" s="35"/>
      <c r="AB755" s="46"/>
    </row>
    <row r="756">
      <c r="A756" s="73"/>
      <c r="F756" s="35"/>
      <c r="H756" s="35"/>
      <c r="J756" s="35"/>
      <c r="L756" s="35"/>
      <c r="N756" s="35"/>
      <c r="P756" s="35"/>
      <c r="R756" s="35"/>
      <c r="T756" s="35"/>
      <c r="V756" s="35"/>
      <c r="X756" s="35"/>
      <c r="Z756" s="35"/>
      <c r="AB756" s="46"/>
    </row>
    <row r="757">
      <c r="A757" s="73"/>
      <c r="F757" s="35"/>
      <c r="H757" s="35"/>
      <c r="J757" s="35"/>
      <c r="L757" s="35"/>
      <c r="N757" s="35"/>
      <c r="P757" s="35"/>
      <c r="R757" s="35"/>
      <c r="T757" s="35"/>
      <c r="V757" s="35"/>
      <c r="X757" s="35"/>
      <c r="Z757" s="35"/>
      <c r="AB757" s="46"/>
    </row>
    <row r="758">
      <c r="A758" s="73"/>
      <c r="F758" s="35"/>
      <c r="H758" s="35"/>
      <c r="J758" s="35"/>
      <c r="L758" s="35"/>
      <c r="N758" s="35"/>
      <c r="P758" s="35"/>
      <c r="R758" s="35"/>
      <c r="T758" s="35"/>
      <c r="V758" s="35"/>
      <c r="X758" s="35"/>
      <c r="Z758" s="35"/>
      <c r="AB758" s="46"/>
    </row>
    <row r="759">
      <c r="A759" s="73"/>
      <c r="F759" s="35"/>
      <c r="H759" s="35"/>
      <c r="J759" s="35"/>
      <c r="L759" s="35"/>
      <c r="N759" s="35"/>
      <c r="P759" s="35"/>
      <c r="R759" s="35"/>
      <c r="T759" s="35"/>
      <c r="V759" s="35"/>
      <c r="X759" s="35"/>
      <c r="Z759" s="35"/>
      <c r="AB759" s="46"/>
    </row>
    <row r="760">
      <c r="A760" s="73"/>
      <c r="F760" s="35"/>
      <c r="H760" s="35"/>
      <c r="J760" s="35"/>
      <c r="L760" s="35"/>
      <c r="N760" s="35"/>
      <c r="P760" s="35"/>
      <c r="R760" s="35"/>
      <c r="T760" s="35"/>
      <c r="V760" s="35"/>
      <c r="X760" s="35"/>
      <c r="Z760" s="35"/>
      <c r="AB760" s="46"/>
    </row>
    <row r="761">
      <c r="A761" s="73"/>
      <c r="F761" s="35"/>
      <c r="H761" s="35"/>
      <c r="J761" s="35"/>
      <c r="L761" s="35"/>
      <c r="N761" s="35"/>
      <c r="P761" s="35"/>
      <c r="R761" s="35"/>
      <c r="T761" s="35"/>
      <c r="V761" s="35"/>
      <c r="X761" s="35"/>
      <c r="Z761" s="35"/>
      <c r="AB761" s="46"/>
    </row>
    <row r="762">
      <c r="A762" s="73"/>
      <c r="F762" s="35"/>
      <c r="H762" s="35"/>
      <c r="J762" s="35"/>
      <c r="L762" s="35"/>
      <c r="N762" s="35"/>
      <c r="P762" s="35"/>
      <c r="R762" s="35"/>
      <c r="T762" s="35"/>
      <c r="V762" s="35"/>
      <c r="X762" s="35"/>
      <c r="Z762" s="35"/>
      <c r="AB762" s="46"/>
    </row>
    <row r="763">
      <c r="A763" s="73"/>
      <c r="F763" s="35"/>
      <c r="H763" s="35"/>
      <c r="J763" s="35"/>
      <c r="L763" s="35"/>
      <c r="N763" s="35"/>
      <c r="P763" s="35"/>
      <c r="R763" s="35"/>
      <c r="T763" s="35"/>
      <c r="V763" s="35"/>
      <c r="X763" s="35"/>
      <c r="Z763" s="35"/>
      <c r="AB763" s="46"/>
    </row>
    <row r="764">
      <c r="A764" s="73"/>
      <c r="F764" s="35"/>
      <c r="H764" s="35"/>
      <c r="J764" s="35"/>
      <c r="L764" s="35"/>
      <c r="N764" s="35"/>
      <c r="P764" s="35"/>
      <c r="R764" s="35"/>
      <c r="T764" s="35"/>
      <c r="V764" s="35"/>
      <c r="X764" s="35"/>
      <c r="Z764" s="35"/>
      <c r="AB764" s="46"/>
    </row>
    <row r="765">
      <c r="A765" s="73"/>
      <c r="F765" s="35"/>
      <c r="H765" s="35"/>
      <c r="J765" s="35"/>
      <c r="L765" s="35"/>
      <c r="N765" s="35"/>
      <c r="P765" s="35"/>
      <c r="R765" s="35"/>
      <c r="T765" s="35"/>
      <c r="V765" s="35"/>
      <c r="X765" s="35"/>
      <c r="Z765" s="35"/>
      <c r="AB765" s="46"/>
    </row>
    <row r="766">
      <c r="A766" s="73"/>
      <c r="F766" s="35"/>
      <c r="H766" s="35"/>
      <c r="J766" s="35"/>
      <c r="L766" s="35"/>
      <c r="N766" s="35"/>
      <c r="P766" s="35"/>
      <c r="R766" s="35"/>
      <c r="T766" s="35"/>
      <c r="V766" s="35"/>
      <c r="X766" s="35"/>
      <c r="Z766" s="35"/>
      <c r="AB766" s="46"/>
    </row>
    <row r="767">
      <c r="A767" s="73"/>
      <c r="F767" s="35"/>
      <c r="H767" s="35"/>
      <c r="J767" s="35"/>
      <c r="L767" s="35"/>
      <c r="N767" s="35"/>
      <c r="P767" s="35"/>
      <c r="R767" s="35"/>
      <c r="T767" s="35"/>
      <c r="V767" s="35"/>
      <c r="X767" s="35"/>
      <c r="Z767" s="35"/>
      <c r="AB767" s="46"/>
    </row>
    <row r="768">
      <c r="A768" s="73"/>
      <c r="F768" s="35"/>
      <c r="H768" s="35"/>
      <c r="J768" s="35"/>
      <c r="L768" s="35"/>
      <c r="N768" s="35"/>
      <c r="P768" s="35"/>
      <c r="R768" s="35"/>
      <c r="T768" s="35"/>
      <c r="V768" s="35"/>
      <c r="X768" s="35"/>
      <c r="Z768" s="35"/>
      <c r="AB768" s="46"/>
    </row>
    <row r="769">
      <c r="A769" s="73"/>
      <c r="F769" s="35"/>
      <c r="H769" s="35"/>
      <c r="J769" s="35"/>
      <c r="L769" s="35"/>
      <c r="N769" s="35"/>
      <c r="P769" s="35"/>
      <c r="R769" s="35"/>
      <c r="T769" s="35"/>
      <c r="V769" s="35"/>
      <c r="X769" s="35"/>
      <c r="Z769" s="35"/>
      <c r="AB769" s="46"/>
    </row>
    <row r="770">
      <c r="A770" s="73"/>
      <c r="F770" s="35"/>
      <c r="H770" s="35"/>
      <c r="J770" s="35"/>
      <c r="L770" s="35"/>
      <c r="N770" s="35"/>
      <c r="P770" s="35"/>
      <c r="R770" s="35"/>
      <c r="T770" s="35"/>
      <c r="V770" s="35"/>
      <c r="X770" s="35"/>
      <c r="Z770" s="35"/>
      <c r="AB770" s="46"/>
    </row>
    <row r="771">
      <c r="A771" s="73"/>
      <c r="F771" s="35"/>
      <c r="H771" s="35"/>
      <c r="J771" s="35"/>
      <c r="L771" s="35"/>
      <c r="N771" s="35"/>
      <c r="P771" s="35"/>
      <c r="R771" s="35"/>
      <c r="T771" s="35"/>
      <c r="V771" s="35"/>
      <c r="X771" s="35"/>
      <c r="Z771" s="35"/>
      <c r="AB771" s="46"/>
    </row>
    <row r="772">
      <c r="A772" s="73"/>
      <c r="F772" s="35"/>
      <c r="H772" s="35"/>
      <c r="J772" s="35"/>
      <c r="L772" s="35"/>
      <c r="N772" s="35"/>
      <c r="P772" s="35"/>
      <c r="R772" s="35"/>
      <c r="T772" s="35"/>
      <c r="V772" s="35"/>
      <c r="X772" s="35"/>
      <c r="Z772" s="35"/>
      <c r="AB772" s="46"/>
    </row>
    <row r="773">
      <c r="A773" s="73"/>
      <c r="F773" s="35"/>
      <c r="H773" s="35"/>
      <c r="J773" s="35"/>
      <c r="L773" s="35"/>
      <c r="N773" s="35"/>
      <c r="P773" s="35"/>
      <c r="R773" s="35"/>
      <c r="T773" s="35"/>
      <c r="V773" s="35"/>
      <c r="X773" s="35"/>
      <c r="Z773" s="35"/>
      <c r="AB773" s="46"/>
    </row>
    <row r="774">
      <c r="A774" s="73"/>
      <c r="F774" s="35"/>
      <c r="H774" s="35"/>
      <c r="J774" s="35"/>
      <c r="L774" s="35"/>
      <c r="N774" s="35"/>
      <c r="P774" s="35"/>
      <c r="R774" s="35"/>
      <c r="T774" s="35"/>
      <c r="V774" s="35"/>
      <c r="X774" s="35"/>
      <c r="Z774" s="35"/>
      <c r="AB774" s="46"/>
    </row>
    <row r="775">
      <c r="A775" s="73"/>
      <c r="F775" s="35"/>
      <c r="H775" s="35"/>
      <c r="J775" s="35"/>
      <c r="L775" s="35"/>
      <c r="N775" s="35"/>
      <c r="P775" s="35"/>
      <c r="R775" s="35"/>
      <c r="T775" s="35"/>
      <c r="V775" s="35"/>
      <c r="X775" s="35"/>
      <c r="Z775" s="35"/>
      <c r="AB775" s="46"/>
    </row>
    <row r="776">
      <c r="A776" s="73"/>
      <c r="F776" s="35"/>
      <c r="H776" s="35"/>
      <c r="J776" s="35"/>
      <c r="L776" s="35"/>
      <c r="N776" s="35"/>
      <c r="P776" s="35"/>
      <c r="R776" s="35"/>
      <c r="T776" s="35"/>
      <c r="V776" s="35"/>
      <c r="X776" s="35"/>
      <c r="Z776" s="35"/>
      <c r="AB776" s="46"/>
    </row>
    <row r="777">
      <c r="A777" s="73"/>
      <c r="F777" s="35"/>
      <c r="H777" s="35"/>
      <c r="J777" s="35"/>
      <c r="L777" s="35"/>
      <c r="N777" s="35"/>
      <c r="P777" s="35"/>
      <c r="R777" s="35"/>
      <c r="T777" s="35"/>
      <c r="V777" s="35"/>
      <c r="X777" s="35"/>
      <c r="Z777" s="35"/>
      <c r="AB777" s="46"/>
    </row>
    <row r="778">
      <c r="A778" s="73"/>
      <c r="F778" s="35"/>
      <c r="H778" s="35"/>
      <c r="J778" s="35"/>
      <c r="L778" s="35"/>
      <c r="N778" s="35"/>
      <c r="P778" s="35"/>
      <c r="R778" s="35"/>
      <c r="T778" s="35"/>
      <c r="V778" s="35"/>
      <c r="X778" s="35"/>
      <c r="Z778" s="35"/>
      <c r="AB778" s="46"/>
    </row>
    <row r="779">
      <c r="A779" s="73"/>
      <c r="F779" s="35"/>
      <c r="H779" s="35"/>
      <c r="J779" s="35"/>
      <c r="L779" s="35"/>
      <c r="N779" s="35"/>
      <c r="P779" s="35"/>
      <c r="R779" s="35"/>
      <c r="T779" s="35"/>
      <c r="V779" s="35"/>
      <c r="X779" s="35"/>
      <c r="Z779" s="35"/>
      <c r="AB779" s="46"/>
    </row>
    <row r="780">
      <c r="A780" s="73"/>
      <c r="F780" s="35"/>
      <c r="H780" s="35"/>
      <c r="J780" s="35"/>
      <c r="L780" s="35"/>
      <c r="N780" s="35"/>
      <c r="P780" s="35"/>
      <c r="R780" s="35"/>
      <c r="T780" s="35"/>
      <c r="V780" s="35"/>
      <c r="X780" s="35"/>
      <c r="Z780" s="35"/>
      <c r="AB780" s="46"/>
    </row>
    <row r="781">
      <c r="A781" s="73"/>
      <c r="F781" s="35"/>
      <c r="H781" s="35"/>
      <c r="J781" s="35"/>
      <c r="L781" s="35"/>
      <c r="N781" s="35"/>
      <c r="P781" s="35"/>
      <c r="R781" s="35"/>
      <c r="T781" s="35"/>
      <c r="V781" s="35"/>
      <c r="X781" s="35"/>
      <c r="Z781" s="35"/>
      <c r="AB781" s="46"/>
    </row>
    <row r="782">
      <c r="A782" s="73"/>
      <c r="F782" s="35"/>
      <c r="H782" s="35"/>
      <c r="J782" s="35"/>
      <c r="L782" s="35"/>
      <c r="N782" s="35"/>
      <c r="P782" s="35"/>
      <c r="R782" s="35"/>
      <c r="T782" s="35"/>
      <c r="V782" s="35"/>
      <c r="X782" s="35"/>
      <c r="Z782" s="35"/>
      <c r="AB782" s="46"/>
    </row>
    <row r="783">
      <c r="A783" s="73"/>
      <c r="F783" s="35"/>
      <c r="H783" s="35"/>
      <c r="J783" s="35"/>
      <c r="L783" s="35"/>
      <c r="N783" s="35"/>
      <c r="P783" s="35"/>
      <c r="R783" s="35"/>
      <c r="T783" s="35"/>
      <c r="V783" s="35"/>
      <c r="X783" s="35"/>
      <c r="Z783" s="35"/>
      <c r="AB783" s="46"/>
    </row>
    <row r="784">
      <c r="A784" s="73"/>
      <c r="F784" s="35"/>
      <c r="H784" s="35"/>
      <c r="J784" s="35"/>
      <c r="L784" s="35"/>
      <c r="N784" s="35"/>
      <c r="P784" s="35"/>
      <c r="R784" s="35"/>
      <c r="T784" s="35"/>
      <c r="V784" s="35"/>
      <c r="X784" s="35"/>
      <c r="Z784" s="35"/>
      <c r="AB784" s="46"/>
    </row>
    <row r="785">
      <c r="A785" s="73"/>
      <c r="F785" s="35"/>
      <c r="H785" s="35"/>
      <c r="J785" s="35"/>
      <c r="L785" s="35"/>
      <c r="N785" s="35"/>
      <c r="P785" s="35"/>
      <c r="R785" s="35"/>
      <c r="T785" s="35"/>
      <c r="V785" s="35"/>
      <c r="X785" s="35"/>
      <c r="Z785" s="35"/>
      <c r="AB785" s="46"/>
    </row>
    <row r="786">
      <c r="A786" s="73"/>
      <c r="F786" s="35"/>
      <c r="H786" s="35"/>
      <c r="J786" s="35"/>
      <c r="L786" s="35"/>
      <c r="N786" s="35"/>
      <c r="P786" s="35"/>
      <c r="R786" s="35"/>
      <c r="T786" s="35"/>
      <c r="V786" s="35"/>
      <c r="X786" s="35"/>
      <c r="Z786" s="35"/>
      <c r="AB786" s="46"/>
    </row>
    <row r="787">
      <c r="A787" s="73"/>
      <c r="F787" s="35"/>
      <c r="H787" s="35"/>
      <c r="J787" s="35"/>
      <c r="L787" s="35"/>
      <c r="N787" s="35"/>
      <c r="P787" s="35"/>
      <c r="R787" s="35"/>
      <c r="T787" s="35"/>
      <c r="V787" s="35"/>
      <c r="X787" s="35"/>
      <c r="Z787" s="35"/>
      <c r="AB787" s="46"/>
    </row>
    <row r="788">
      <c r="A788" s="73"/>
      <c r="F788" s="35"/>
      <c r="H788" s="35"/>
      <c r="J788" s="35"/>
      <c r="L788" s="35"/>
      <c r="N788" s="35"/>
      <c r="P788" s="35"/>
      <c r="R788" s="35"/>
      <c r="T788" s="35"/>
      <c r="V788" s="35"/>
      <c r="X788" s="35"/>
      <c r="Z788" s="35"/>
      <c r="AB788" s="46"/>
    </row>
    <row r="789">
      <c r="A789" s="73"/>
      <c r="F789" s="35"/>
      <c r="H789" s="35"/>
      <c r="J789" s="35"/>
      <c r="L789" s="35"/>
      <c r="N789" s="35"/>
      <c r="P789" s="35"/>
      <c r="R789" s="35"/>
      <c r="T789" s="35"/>
      <c r="V789" s="35"/>
      <c r="X789" s="35"/>
      <c r="Z789" s="35"/>
      <c r="AB789" s="46"/>
    </row>
    <row r="790">
      <c r="A790" s="73"/>
      <c r="F790" s="35"/>
      <c r="H790" s="35"/>
      <c r="J790" s="35"/>
      <c r="L790" s="35"/>
      <c r="N790" s="35"/>
      <c r="P790" s="35"/>
      <c r="R790" s="35"/>
      <c r="T790" s="35"/>
      <c r="V790" s="35"/>
      <c r="X790" s="35"/>
      <c r="Z790" s="35"/>
      <c r="AB790" s="46"/>
    </row>
    <row r="791">
      <c r="A791" s="73"/>
      <c r="F791" s="35"/>
      <c r="H791" s="35"/>
      <c r="J791" s="35"/>
      <c r="L791" s="35"/>
      <c r="N791" s="35"/>
      <c r="P791" s="35"/>
      <c r="R791" s="35"/>
      <c r="T791" s="35"/>
      <c r="V791" s="35"/>
      <c r="X791" s="35"/>
      <c r="Z791" s="35"/>
      <c r="AB791" s="46"/>
    </row>
    <row r="792">
      <c r="A792" s="73"/>
      <c r="F792" s="35"/>
      <c r="H792" s="35"/>
      <c r="J792" s="35"/>
      <c r="L792" s="35"/>
      <c r="N792" s="35"/>
      <c r="P792" s="35"/>
      <c r="R792" s="35"/>
      <c r="T792" s="35"/>
      <c r="V792" s="35"/>
      <c r="X792" s="35"/>
      <c r="Z792" s="35"/>
      <c r="AB792" s="46"/>
    </row>
    <row r="793">
      <c r="A793" s="73"/>
      <c r="F793" s="35"/>
      <c r="H793" s="35"/>
      <c r="J793" s="35"/>
      <c r="L793" s="35"/>
      <c r="N793" s="35"/>
      <c r="P793" s="35"/>
      <c r="R793" s="35"/>
      <c r="T793" s="35"/>
      <c r="V793" s="35"/>
      <c r="X793" s="35"/>
      <c r="Z793" s="35"/>
      <c r="AB793" s="46"/>
    </row>
    <row r="794">
      <c r="A794" s="73"/>
      <c r="F794" s="35"/>
      <c r="H794" s="35"/>
      <c r="J794" s="35"/>
      <c r="L794" s="35"/>
      <c r="N794" s="35"/>
      <c r="P794" s="35"/>
      <c r="R794" s="35"/>
      <c r="T794" s="35"/>
      <c r="V794" s="35"/>
      <c r="X794" s="35"/>
      <c r="Z794" s="35"/>
      <c r="AB794" s="46"/>
    </row>
    <row r="795">
      <c r="A795" s="73"/>
      <c r="F795" s="35"/>
      <c r="H795" s="35"/>
      <c r="J795" s="35"/>
      <c r="L795" s="35"/>
      <c r="N795" s="35"/>
      <c r="P795" s="35"/>
      <c r="R795" s="35"/>
      <c r="T795" s="35"/>
      <c r="V795" s="35"/>
      <c r="X795" s="35"/>
      <c r="Z795" s="35"/>
      <c r="AB795" s="46"/>
    </row>
    <row r="796">
      <c r="A796" s="73"/>
      <c r="F796" s="35"/>
      <c r="H796" s="35"/>
      <c r="J796" s="35"/>
      <c r="L796" s="35"/>
      <c r="N796" s="35"/>
      <c r="P796" s="35"/>
      <c r="R796" s="35"/>
      <c r="T796" s="35"/>
      <c r="V796" s="35"/>
      <c r="X796" s="35"/>
      <c r="Z796" s="35"/>
      <c r="AB796" s="46"/>
    </row>
    <row r="797">
      <c r="A797" s="73"/>
      <c r="F797" s="35"/>
      <c r="H797" s="35"/>
      <c r="J797" s="35"/>
      <c r="L797" s="35"/>
      <c r="N797" s="35"/>
      <c r="P797" s="35"/>
      <c r="R797" s="35"/>
      <c r="T797" s="35"/>
      <c r="V797" s="35"/>
      <c r="X797" s="35"/>
      <c r="Z797" s="35"/>
      <c r="AB797" s="46"/>
    </row>
    <row r="798">
      <c r="A798" s="73"/>
      <c r="F798" s="35"/>
      <c r="H798" s="35"/>
      <c r="J798" s="35"/>
      <c r="L798" s="35"/>
      <c r="N798" s="35"/>
      <c r="P798" s="35"/>
      <c r="R798" s="35"/>
      <c r="T798" s="35"/>
      <c r="V798" s="35"/>
      <c r="X798" s="35"/>
      <c r="Z798" s="35"/>
      <c r="AB798" s="46"/>
    </row>
    <row r="799">
      <c r="A799" s="73"/>
      <c r="F799" s="35"/>
      <c r="H799" s="35"/>
      <c r="J799" s="35"/>
      <c r="L799" s="35"/>
      <c r="N799" s="35"/>
      <c r="P799" s="35"/>
      <c r="R799" s="35"/>
      <c r="T799" s="35"/>
      <c r="V799" s="35"/>
      <c r="X799" s="35"/>
      <c r="Z799" s="35"/>
      <c r="AB799" s="46"/>
    </row>
    <row r="800">
      <c r="A800" s="73"/>
      <c r="F800" s="35"/>
      <c r="H800" s="35"/>
      <c r="J800" s="35"/>
      <c r="L800" s="35"/>
      <c r="N800" s="35"/>
      <c r="P800" s="35"/>
      <c r="R800" s="35"/>
      <c r="T800" s="35"/>
      <c r="V800" s="35"/>
      <c r="X800" s="35"/>
      <c r="Z800" s="35"/>
      <c r="AB800" s="46"/>
    </row>
    <row r="801">
      <c r="A801" s="73"/>
      <c r="F801" s="35"/>
      <c r="H801" s="35"/>
      <c r="J801" s="35"/>
      <c r="L801" s="35"/>
      <c r="N801" s="35"/>
      <c r="P801" s="35"/>
      <c r="R801" s="35"/>
      <c r="T801" s="35"/>
      <c r="V801" s="35"/>
      <c r="X801" s="35"/>
      <c r="Z801" s="35"/>
      <c r="AB801" s="46"/>
    </row>
    <row r="802">
      <c r="A802" s="73"/>
      <c r="F802" s="35"/>
      <c r="H802" s="35"/>
      <c r="J802" s="35"/>
      <c r="L802" s="35"/>
      <c r="N802" s="35"/>
      <c r="P802" s="35"/>
      <c r="R802" s="35"/>
      <c r="T802" s="35"/>
      <c r="V802" s="35"/>
      <c r="X802" s="35"/>
      <c r="Z802" s="35"/>
      <c r="AB802" s="46"/>
    </row>
    <row r="803">
      <c r="A803" s="73"/>
      <c r="F803" s="35"/>
      <c r="H803" s="35"/>
      <c r="J803" s="35"/>
      <c r="L803" s="35"/>
      <c r="N803" s="35"/>
      <c r="P803" s="35"/>
      <c r="R803" s="35"/>
      <c r="T803" s="35"/>
      <c r="V803" s="35"/>
      <c r="X803" s="35"/>
      <c r="Z803" s="35"/>
      <c r="AB803" s="46"/>
    </row>
    <row r="804">
      <c r="A804" s="73"/>
      <c r="F804" s="35"/>
      <c r="H804" s="35"/>
      <c r="J804" s="35"/>
      <c r="L804" s="35"/>
      <c r="N804" s="35"/>
      <c r="P804" s="35"/>
      <c r="R804" s="35"/>
      <c r="T804" s="35"/>
      <c r="V804" s="35"/>
      <c r="X804" s="35"/>
      <c r="Z804" s="35"/>
      <c r="AB804" s="46"/>
    </row>
    <row r="805">
      <c r="A805" s="73"/>
      <c r="F805" s="35"/>
      <c r="H805" s="35"/>
      <c r="J805" s="35"/>
      <c r="L805" s="35"/>
      <c r="N805" s="35"/>
      <c r="P805" s="35"/>
      <c r="R805" s="35"/>
      <c r="T805" s="35"/>
      <c r="V805" s="35"/>
      <c r="X805" s="35"/>
      <c r="Z805" s="35"/>
      <c r="AB805" s="46"/>
    </row>
    <row r="806">
      <c r="A806" s="73"/>
      <c r="F806" s="35"/>
      <c r="H806" s="35"/>
      <c r="J806" s="35"/>
      <c r="L806" s="35"/>
      <c r="N806" s="35"/>
      <c r="P806" s="35"/>
      <c r="R806" s="35"/>
      <c r="T806" s="35"/>
      <c r="V806" s="35"/>
      <c r="X806" s="35"/>
      <c r="Z806" s="35"/>
      <c r="AB806" s="46"/>
    </row>
    <row r="807">
      <c r="A807" s="73"/>
      <c r="F807" s="35"/>
      <c r="H807" s="35"/>
      <c r="J807" s="35"/>
      <c r="L807" s="35"/>
      <c r="N807" s="35"/>
      <c r="P807" s="35"/>
      <c r="R807" s="35"/>
      <c r="T807" s="35"/>
      <c r="V807" s="35"/>
      <c r="X807" s="35"/>
      <c r="Z807" s="35"/>
      <c r="AB807" s="46"/>
    </row>
    <row r="808">
      <c r="A808" s="73"/>
      <c r="F808" s="35"/>
      <c r="H808" s="35"/>
      <c r="J808" s="35"/>
      <c r="L808" s="35"/>
      <c r="N808" s="35"/>
      <c r="P808" s="35"/>
      <c r="R808" s="35"/>
      <c r="T808" s="35"/>
      <c r="V808" s="35"/>
      <c r="X808" s="35"/>
      <c r="Z808" s="35"/>
      <c r="AB808" s="46"/>
    </row>
    <row r="809">
      <c r="A809" s="73"/>
      <c r="F809" s="35"/>
      <c r="H809" s="35"/>
      <c r="J809" s="35"/>
      <c r="L809" s="35"/>
      <c r="N809" s="35"/>
      <c r="P809" s="35"/>
      <c r="R809" s="35"/>
      <c r="T809" s="35"/>
      <c r="V809" s="35"/>
      <c r="X809" s="35"/>
      <c r="Z809" s="35"/>
      <c r="AB809" s="46"/>
    </row>
    <row r="810">
      <c r="A810" s="73"/>
      <c r="F810" s="35"/>
      <c r="H810" s="35"/>
      <c r="J810" s="35"/>
      <c r="L810" s="35"/>
      <c r="N810" s="35"/>
      <c r="P810" s="35"/>
      <c r="R810" s="35"/>
      <c r="T810" s="35"/>
      <c r="V810" s="35"/>
      <c r="X810" s="35"/>
      <c r="Z810" s="35"/>
      <c r="AB810" s="46"/>
    </row>
    <row r="811">
      <c r="A811" s="73"/>
      <c r="F811" s="35"/>
      <c r="H811" s="35"/>
      <c r="J811" s="35"/>
      <c r="L811" s="35"/>
      <c r="N811" s="35"/>
      <c r="P811" s="35"/>
      <c r="R811" s="35"/>
      <c r="T811" s="35"/>
      <c r="V811" s="35"/>
      <c r="X811" s="35"/>
      <c r="Z811" s="35"/>
      <c r="AB811" s="46"/>
    </row>
    <row r="812">
      <c r="A812" s="73"/>
      <c r="F812" s="35"/>
      <c r="H812" s="35"/>
      <c r="J812" s="35"/>
      <c r="L812" s="35"/>
      <c r="N812" s="35"/>
      <c r="P812" s="35"/>
      <c r="R812" s="35"/>
      <c r="T812" s="35"/>
      <c r="V812" s="35"/>
      <c r="X812" s="35"/>
      <c r="Z812" s="35"/>
      <c r="AB812" s="46"/>
    </row>
    <row r="813">
      <c r="A813" s="73"/>
      <c r="F813" s="35"/>
      <c r="H813" s="35"/>
      <c r="J813" s="35"/>
      <c r="L813" s="35"/>
      <c r="N813" s="35"/>
      <c r="P813" s="35"/>
      <c r="R813" s="35"/>
      <c r="T813" s="35"/>
      <c r="V813" s="35"/>
      <c r="X813" s="35"/>
      <c r="Z813" s="35"/>
      <c r="AB813" s="46"/>
    </row>
    <row r="814">
      <c r="A814" s="73"/>
      <c r="F814" s="35"/>
      <c r="H814" s="35"/>
      <c r="J814" s="35"/>
      <c r="L814" s="35"/>
      <c r="N814" s="35"/>
      <c r="P814" s="35"/>
      <c r="R814" s="35"/>
      <c r="T814" s="35"/>
      <c r="V814" s="35"/>
      <c r="X814" s="35"/>
      <c r="Z814" s="35"/>
      <c r="AB814" s="46"/>
    </row>
    <row r="815">
      <c r="A815" s="73"/>
      <c r="F815" s="35"/>
      <c r="H815" s="35"/>
      <c r="J815" s="35"/>
      <c r="L815" s="35"/>
      <c r="N815" s="35"/>
      <c r="P815" s="35"/>
      <c r="R815" s="35"/>
      <c r="T815" s="35"/>
      <c r="V815" s="35"/>
      <c r="X815" s="35"/>
      <c r="Z815" s="35"/>
      <c r="AB815" s="46"/>
    </row>
    <row r="816">
      <c r="A816" s="73"/>
      <c r="F816" s="35"/>
      <c r="H816" s="35"/>
      <c r="J816" s="35"/>
      <c r="L816" s="35"/>
      <c r="N816" s="35"/>
      <c r="P816" s="35"/>
      <c r="R816" s="35"/>
      <c r="T816" s="35"/>
      <c r="V816" s="35"/>
      <c r="X816" s="35"/>
      <c r="Z816" s="35"/>
      <c r="AB816" s="46"/>
    </row>
    <row r="817">
      <c r="A817" s="73"/>
      <c r="F817" s="35"/>
      <c r="H817" s="35"/>
      <c r="J817" s="35"/>
      <c r="L817" s="35"/>
      <c r="N817" s="35"/>
      <c r="P817" s="35"/>
      <c r="R817" s="35"/>
      <c r="T817" s="35"/>
      <c r="V817" s="35"/>
      <c r="X817" s="35"/>
      <c r="Z817" s="35"/>
      <c r="AB817" s="46"/>
    </row>
    <row r="818">
      <c r="A818" s="73"/>
      <c r="F818" s="35"/>
      <c r="H818" s="35"/>
      <c r="J818" s="35"/>
      <c r="L818" s="35"/>
      <c r="N818" s="35"/>
      <c r="P818" s="35"/>
      <c r="R818" s="35"/>
      <c r="T818" s="35"/>
      <c r="V818" s="35"/>
      <c r="X818" s="35"/>
      <c r="Z818" s="35"/>
      <c r="AB818" s="46"/>
    </row>
    <row r="819">
      <c r="A819" s="73"/>
      <c r="F819" s="35"/>
      <c r="H819" s="35"/>
      <c r="J819" s="35"/>
      <c r="L819" s="35"/>
      <c r="N819" s="35"/>
      <c r="P819" s="35"/>
      <c r="R819" s="35"/>
      <c r="T819" s="35"/>
      <c r="V819" s="35"/>
      <c r="X819" s="35"/>
      <c r="Z819" s="35"/>
      <c r="AB819" s="46"/>
    </row>
    <row r="820">
      <c r="A820" s="73"/>
      <c r="F820" s="35"/>
      <c r="H820" s="35"/>
      <c r="J820" s="35"/>
      <c r="L820" s="35"/>
      <c r="N820" s="35"/>
      <c r="P820" s="35"/>
      <c r="R820" s="35"/>
      <c r="T820" s="35"/>
      <c r="V820" s="35"/>
      <c r="X820" s="35"/>
      <c r="Z820" s="35"/>
      <c r="AB820" s="46"/>
    </row>
    <row r="821">
      <c r="A821" s="73"/>
      <c r="F821" s="35"/>
      <c r="H821" s="35"/>
      <c r="J821" s="35"/>
      <c r="L821" s="35"/>
      <c r="N821" s="35"/>
      <c r="P821" s="35"/>
      <c r="R821" s="35"/>
      <c r="T821" s="35"/>
      <c r="V821" s="35"/>
      <c r="X821" s="35"/>
      <c r="Z821" s="35"/>
      <c r="AB821" s="46"/>
    </row>
    <row r="822">
      <c r="A822" s="73"/>
      <c r="F822" s="35"/>
      <c r="H822" s="35"/>
      <c r="J822" s="35"/>
      <c r="L822" s="35"/>
      <c r="N822" s="35"/>
      <c r="P822" s="35"/>
      <c r="R822" s="35"/>
      <c r="T822" s="35"/>
      <c r="V822" s="35"/>
      <c r="X822" s="35"/>
      <c r="Z822" s="35"/>
      <c r="AB822" s="46"/>
    </row>
    <row r="823">
      <c r="A823" s="73"/>
      <c r="F823" s="35"/>
      <c r="H823" s="35"/>
      <c r="J823" s="35"/>
      <c r="L823" s="35"/>
      <c r="N823" s="35"/>
      <c r="P823" s="35"/>
      <c r="R823" s="35"/>
      <c r="T823" s="35"/>
      <c r="V823" s="35"/>
      <c r="X823" s="35"/>
      <c r="Z823" s="35"/>
      <c r="AB823" s="46"/>
    </row>
    <row r="824">
      <c r="A824" s="73"/>
      <c r="F824" s="35"/>
      <c r="H824" s="35"/>
      <c r="J824" s="35"/>
      <c r="L824" s="35"/>
      <c r="N824" s="35"/>
      <c r="P824" s="35"/>
      <c r="R824" s="35"/>
      <c r="T824" s="35"/>
      <c r="V824" s="35"/>
      <c r="X824" s="35"/>
      <c r="Z824" s="35"/>
      <c r="AB824" s="46"/>
    </row>
    <row r="825">
      <c r="A825" s="73"/>
      <c r="F825" s="35"/>
      <c r="H825" s="35"/>
      <c r="J825" s="35"/>
      <c r="L825" s="35"/>
      <c r="N825" s="35"/>
      <c r="P825" s="35"/>
      <c r="R825" s="35"/>
      <c r="T825" s="35"/>
      <c r="V825" s="35"/>
      <c r="X825" s="35"/>
      <c r="Z825" s="35"/>
      <c r="AB825" s="46"/>
    </row>
    <row r="826">
      <c r="A826" s="73"/>
      <c r="F826" s="35"/>
      <c r="H826" s="35"/>
      <c r="J826" s="35"/>
      <c r="L826" s="35"/>
      <c r="N826" s="35"/>
      <c r="P826" s="35"/>
      <c r="R826" s="35"/>
      <c r="T826" s="35"/>
      <c r="V826" s="35"/>
      <c r="X826" s="35"/>
      <c r="Z826" s="35"/>
      <c r="AB826" s="46"/>
    </row>
    <row r="827">
      <c r="A827" s="73"/>
      <c r="F827" s="35"/>
      <c r="H827" s="35"/>
      <c r="J827" s="35"/>
      <c r="L827" s="35"/>
      <c r="N827" s="35"/>
      <c r="P827" s="35"/>
      <c r="R827" s="35"/>
      <c r="T827" s="35"/>
      <c r="V827" s="35"/>
      <c r="X827" s="35"/>
      <c r="Z827" s="35"/>
      <c r="AB827" s="46"/>
    </row>
    <row r="828">
      <c r="A828" s="73"/>
      <c r="F828" s="35"/>
      <c r="H828" s="35"/>
      <c r="J828" s="35"/>
      <c r="L828" s="35"/>
      <c r="N828" s="35"/>
      <c r="P828" s="35"/>
      <c r="R828" s="35"/>
      <c r="T828" s="35"/>
      <c r="V828" s="35"/>
      <c r="X828" s="35"/>
      <c r="Z828" s="35"/>
      <c r="AB828" s="46"/>
    </row>
    <row r="829">
      <c r="A829" s="73"/>
      <c r="F829" s="35"/>
      <c r="H829" s="35"/>
      <c r="J829" s="35"/>
      <c r="L829" s="35"/>
      <c r="N829" s="35"/>
      <c r="P829" s="35"/>
      <c r="R829" s="35"/>
      <c r="T829" s="35"/>
      <c r="V829" s="35"/>
      <c r="X829" s="35"/>
      <c r="Z829" s="35"/>
      <c r="AB829" s="46"/>
    </row>
    <row r="830">
      <c r="A830" s="73"/>
      <c r="F830" s="35"/>
      <c r="H830" s="35"/>
      <c r="J830" s="35"/>
      <c r="L830" s="35"/>
      <c r="N830" s="35"/>
      <c r="P830" s="35"/>
      <c r="R830" s="35"/>
      <c r="T830" s="35"/>
      <c r="V830" s="35"/>
      <c r="X830" s="35"/>
      <c r="Z830" s="35"/>
      <c r="AB830" s="46"/>
    </row>
    <row r="831">
      <c r="A831" s="73"/>
      <c r="F831" s="35"/>
      <c r="H831" s="35"/>
      <c r="J831" s="35"/>
      <c r="L831" s="35"/>
      <c r="N831" s="35"/>
      <c r="P831" s="35"/>
      <c r="R831" s="35"/>
      <c r="T831" s="35"/>
      <c r="V831" s="35"/>
      <c r="X831" s="35"/>
      <c r="Z831" s="35"/>
      <c r="AB831" s="46"/>
    </row>
    <row r="832">
      <c r="A832" s="73"/>
      <c r="F832" s="35"/>
      <c r="H832" s="35"/>
      <c r="J832" s="35"/>
      <c r="L832" s="35"/>
      <c r="N832" s="35"/>
      <c r="P832" s="35"/>
      <c r="R832" s="35"/>
      <c r="T832" s="35"/>
      <c r="V832" s="35"/>
      <c r="X832" s="35"/>
      <c r="Z832" s="35"/>
      <c r="AB832" s="46"/>
    </row>
    <row r="833">
      <c r="A833" s="73"/>
      <c r="F833" s="35"/>
      <c r="H833" s="35"/>
      <c r="J833" s="35"/>
      <c r="L833" s="35"/>
      <c r="N833" s="35"/>
      <c r="P833" s="35"/>
      <c r="R833" s="35"/>
      <c r="T833" s="35"/>
      <c r="V833" s="35"/>
      <c r="X833" s="35"/>
      <c r="Z833" s="35"/>
      <c r="AB833" s="46"/>
    </row>
    <row r="834">
      <c r="A834" s="73"/>
      <c r="F834" s="35"/>
      <c r="H834" s="35"/>
      <c r="J834" s="35"/>
      <c r="L834" s="35"/>
      <c r="N834" s="35"/>
      <c r="P834" s="35"/>
      <c r="R834" s="35"/>
      <c r="T834" s="35"/>
      <c r="V834" s="35"/>
      <c r="X834" s="35"/>
      <c r="Z834" s="35"/>
      <c r="AB834" s="46"/>
    </row>
    <row r="835">
      <c r="A835" s="73"/>
      <c r="F835" s="35"/>
      <c r="H835" s="35"/>
      <c r="J835" s="35"/>
      <c r="L835" s="35"/>
      <c r="N835" s="35"/>
      <c r="P835" s="35"/>
      <c r="R835" s="35"/>
      <c r="T835" s="35"/>
      <c r="V835" s="35"/>
      <c r="X835" s="35"/>
      <c r="Z835" s="35"/>
      <c r="AB835" s="46"/>
    </row>
    <row r="836">
      <c r="A836" s="73"/>
      <c r="F836" s="35"/>
      <c r="H836" s="35"/>
      <c r="J836" s="35"/>
      <c r="L836" s="35"/>
      <c r="N836" s="35"/>
      <c r="P836" s="35"/>
      <c r="R836" s="35"/>
      <c r="T836" s="35"/>
      <c r="V836" s="35"/>
      <c r="X836" s="35"/>
      <c r="Z836" s="35"/>
      <c r="AB836" s="46"/>
    </row>
    <row r="837">
      <c r="A837" s="73"/>
      <c r="F837" s="35"/>
      <c r="H837" s="35"/>
      <c r="J837" s="35"/>
      <c r="L837" s="35"/>
      <c r="N837" s="35"/>
      <c r="P837" s="35"/>
      <c r="R837" s="35"/>
      <c r="T837" s="35"/>
      <c r="V837" s="35"/>
      <c r="X837" s="35"/>
      <c r="Z837" s="35"/>
      <c r="AB837" s="46"/>
    </row>
    <row r="838">
      <c r="A838" s="73"/>
      <c r="F838" s="35"/>
      <c r="H838" s="35"/>
      <c r="J838" s="35"/>
      <c r="L838" s="35"/>
      <c r="N838" s="35"/>
      <c r="P838" s="35"/>
      <c r="R838" s="35"/>
      <c r="T838" s="35"/>
      <c r="V838" s="35"/>
      <c r="X838" s="35"/>
      <c r="Z838" s="35"/>
      <c r="AB838" s="46"/>
    </row>
    <row r="839">
      <c r="A839" s="73"/>
      <c r="F839" s="35"/>
      <c r="H839" s="35"/>
      <c r="J839" s="35"/>
      <c r="L839" s="35"/>
      <c r="N839" s="35"/>
      <c r="P839" s="35"/>
      <c r="R839" s="35"/>
      <c r="T839" s="35"/>
      <c r="V839" s="35"/>
      <c r="X839" s="35"/>
      <c r="Z839" s="35"/>
      <c r="AB839" s="46"/>
    </row>
    <row r="840">
      <c r="A840" s="73"/>
      <c r="F840" s="35"/>
      <c r="H840" s="35"/>
      <c r="J840" s="35"/>
      <c r="L840" s="35"/>
      <c r="N840" s="35"/>
      <c r="P840" s="35"/>
      <c r="R840" s="35"/>
      <c r="T840" s="35"/>
      <c r="V840" s="35"/>
      <c r="X840" s="35"/>
      <c r="Z840" s="35"/>
      <c r="AB840" s="46"/>
    </row>
    <row r="841">
      <c r="A841" s="73"/>
      <c r="F841" s="35"/>
      <c r="H841" s="35"/>
      <c r="J841" s="35"/>
      <c r="L841" s="35"/>
      <c r="N841" s="35"/>
      <c r="P841" s="35"/>
      <c r="R841" s="35"/>
      <c r="T841" s="35"/>
      <c r="V841" s="35"/>
      <c r="X841" s="35"/>
      <c r="Z841" s="35"/>
      <c r="AB841" s="46"/>
    </row>
    <row r="842">
      <c r="A842" s="73"/>
      <c r="F842" s="35"/>
      <c r="H842" s="35"/>
      <c r="J842" s="35"/>
      <c r="L842" s="35"/>
      <c r="N842" s="35"/>
      <c r="P842" s="35"/>
      <c r="R842" s="35"/>
      <c r="T842" s="35"/>
      <c r="V842" s="35"/>
      <c r="X842" s="35"/>
      <c r="Z842" s="35"/>
      <c r="AB842" s="46"/>
    </row>
    <row r="843">
      <c r="A843" s="73"/>
      <c r="F843" s="35"/>
      <c r="H843" s="35"/>
      <c r="J843" s="35"/>
      <c r="L843" s="35"/>
      <c r="N843" s="35"/>
      <c r="P843" s="35"/>
      <c r="R843" s="35"/>
      <c r="T843" s="35"/>
      <c r="V843" s="35"/>
      <c r="X843" s="35"/>
      <c r="Z843" s="35"/>
      <c r="AB843" s="46"/>
    </row>
    <row r="844">
      <c r="A844" s="73"/>
      <c r="F844" s="35"/>
      <c r="H844" s="35"/>
      <c r="J844" s="35"/>
      <c r="L844" s="35"/>
      <c r="N844" s="35"/>
      <c r="P844" s="35"/>
      <c r="R844" s="35"/>
      <c r="T844" s="35"/>
      <c r="V844" s="35"/>
      <c r="X844" s="35"/>
      <c r="Z844" s="35"/>
      <c r="AB844" s="46"/>
    </row>
    <row r="845">
      <c r="A845" s="73"/>
      <c r="F845" s="35"/>
      <c r="H845" s="35"/>
      <c r="J845" s="35"/>
      <c r="L845" s="35"/>
      <c r="N845" s="35"/>
      <c r="P845" s="35"/>
      <c r="R845" s="35"/>
      <c r="T845" s="35"/>
      <c r="V845" s="35"/>
      <c r="X845" s="35"/>
      <c r="Z845" s="35"/>
      <c r="AB845" s="46"/>
    </row>
    <row r="846">
      <c r="A846" s="73"/>
      <c r="F846" s="35"/>
      <c r="H846" s="35"/>
      <c r="J846" s="35"/>
      <c r="L846" s="35"/>
      <c r="N846" s="35"/>
      <c r="P846" s="35"/>
      <c r="R846" s="35"/>
      <c r="T846" s="35"/>
      <c r="V846" s="35"/>
      <c r="X846" s="35"/>
      <c r="Z846" s="35"/>
      <c r="AB846" s="46"/>
    </row>
    <row r="847">
      <c r="A847" s="73"/>
      <c r="F847" s="35"/>
      <c r="H847" s="35"/>
      <c r="J847" s="35"/>
      <c r="L847" s="35"/>
      <c r="N847" s="35"/>
      <c r="P847" s="35"/>
      <c r="R847" s="35"/>
      <c r="T847" s="35"/>
      <c r="V847" s="35"/>
      <c r="X847" s="35"/>
      <c r="Z847" s="35"/>
      <c r="AB847" s="46"/>
    </row>
    <row r="848">
      <c r="A848" s="73"/>
      <c r="F848" s="35"/>
      <c r="H848" s="35"/>
      <c r="J848" s="35"/>
      <c r="L848" s="35"/>
      <c r="N848" s="35"/>
      <c r="P848" s="35"/>
      <c r="R848" s="35"/>
      <c r="T848" s="35"/>
      <c r="V848" s="35"/>
      <c r="X848" s="35"/>
      <c r="Z848" s="35"/>
      <c r="AB848" s="46"/>
    </row>
    <row r="849">
      <c r="A849" s="73"/>
      <c r="F849" s="35"/>
      <c r="H849" s="35"/>
      <c r="J849" s="35"/>
      <c r="L849" s="35"/>
      <c r="N849" s="35"/>
      <c r="P849" s="35"/>
      <c r="R849" s="35"/>
      <c r="T849" s="35"/>
      <c r="V849" s="35"/>
      <c r="X849" s="35"/>
      <c r="Z849" s="35"/>
      <c r="AB849" s="46"/>
    </row>
    <row r="850">
      <c r="A850" s="73"/>
      <c r="F850" s="35"/>
      <c r="H850" s="35"/>
      <c r="J850" s="35"/>
      <c r="L850" s="35"/>
      <c r="N850" s="35"/>
      <c r="P850" s="35"/>
      <c r="R850" s="35"/>
      <c r="T850" s="35"/>
      <c r="V850" s="35"/>
      <c r="X850" s="35"/>
      <c r="Z850" s="35"/>
      <c r="AB850" s="46"/>
    </row>
    <row r="851">
      <c r="A851" s="73"/>
      <c r="F851" s="35"/>
      <c r="H851" s="35"/>
      <c r="J851" s="35"/>
      <c r="L851" s="35"/>
      <c r="N851" s="35"/>
      <c r="P851" s="35"/>
      <c r="R851" s="35"/>
      <c r="T851" s="35"/>
      <c r="V851" s="35"/>
      <c r="X851" s="35"/>
      <c r="Z851" s="35"/>
      <c r="AB851" s="46"/>
    </row>
    <row r="852">
      <c r="A852" s="73"/>
      <c r="F852" s="35"/>
      <c r="H852" s="35"/>
      <c r="J852" s="35"/>
      <c r="L852" s="35"/>
      <c r="N852" s="35"/>
      <c r="P852" s="35"/>
      <c r="R852" s="35"/>
      <c r="T852" s="35"/>
      <c r="V852" s="35"/>
      <c r="X852" s="35"/>
      <c r="Z852" s="35"/>
      <c r="AB852" s="46"/>
    </row>
    <row r="853">
      <c r="A853" s="73"/>
      <c r="F853" s="35"/>
      <c r="H853" s="35"/>
      <c r="J853" s="35"/>
      <c r="L853" s="35"/>
      <c r="N853" s="35"/>
      <c r="P853" s="35"/>
      <c r="R853" s="35"/>
      <c r="T853" s="35"/>
      <c r="V853" s="35"/>
      <c r="X853" s="35"/>
      <c r="Z853" s="35"/>
      <c r="AB853" s="46"/>
    </row>
    <row r="854">
      <c r="A854" s="73"/>
      <c r="F854" s="35"/>
      <c r="H854" s="35"/>
      <c r="J854" s="35"/>
      <c r="L854" s="35"/>
      <c r="N854" s="35"/>
      <c r="P854" s="35"/>
      <c r="R854" s="35"/>
      <c r="T854" s="35"/>
      <c r="V854" s="35"/>
      <c r="X854" s="35"/>
      <c r="Z854" s="35"/>
      <c r="AB854" s="46"/>
    </row>
    <row r="855">
      <c r="A855" s="73"/>
      <c r="F855" s="35"/>
      <c r="H855" s="35"/>
      <c r="J855" s="35"/>
      <c r="L855" s="35"/>
      <c r="N855" s="35"/>
      <c r="P855" s="35"/>
      <c r="R855" s="35"/>
      <c r="T855" s="35"/>
      <c r="V855" s="35"/>
      <c r="X855" s="35"/>
      <c r="Z855" s="35"/>
      <c r="AB855" s="46"/>
    </row>
    <row r="856">
      <c r="A856" s="73"/>
      <c r="F856" s="35"/>
      <c r="H856" s="35"/>
      <c r="J856" s="35"/>
      <c r="L856" s="35"/>
      <c r="N856" s="35"/>
      <c r="P856" s="35"/>
      <c r="R856" s="35"/>
      <c r="T856" s="35"/>
      <c r="V856" s="35"/>
      <c r="X856" s="35"/>
      <c r="Z856" s="35"/>
      <c r="AB856" s="46"/>
    </row>
    <row r="857">
      <c r="A857" s="73"/>
      <c r="F857" s="35"/>
      <c r="H857" s="35"/>
      <c r="J857" s="35"/>
      <c r="L857" s="35"/>
      <c r="N857" s="35"/>
      <c r="P857" s="35"/>
      <c r="R857" s="35"/>
      <c r="T857" s="35"/>
      <c r="V857" s="35"/>
      <c r="X857" s="35"/>
      <c r="Z857" s="35"/>
      <c r="AB857" s="46"/>
    </row>
    <row r="858">
      <c r="A858" s="73"/>
      <c r="F858" s="35"/>
      <c r="H858" s="35"/>
      <c r="J858" s="35"/>
      <c r="L858" s="35"/>
      <c r="N858" s="35"/>
      <c r="P858" s="35"/>
      <c r="R858" s="35"/>
      <c r="T858" s="35"/>
      <c r="V858" s="35"/>
      <c r="X858" s="35"/>
      <c r="Z858" s="35"/>
      <c r="AB858" s="46"/>
    </row>
    <row r="859">
      <c r="A859" s="73"/>
      <c r="F859" s="35"/>
      <c r="H859" s="35"/>
      <c r="J859" s="35"/>
      <c r="L859" s="35"/>
      <c r="N859" s="35"/>
      <c r="P859" s="35"/>
      <c r="R859" s="35"/>
      <c r="T859" s="35"/>
      <c r="V859" s="35"/>
      <c r="X859" s="35"/>
      <c r="Z859" s="35"/>
      <c r="AB859" s="46"/>
    </row>
    <row r="860">
      <c r="A860" s="73"/>
      <c r="F860" s="35"/>
      <c r="H860" s="35"/>
      <c r="J860" s="35"/>
      <c r="L860" s="35"/>
      <c r="N860" s="35"/>
      <c r="P860" s="35"/>
      <c r="R860" s="35"/>
      <c r="T860" s="35"/>
      <c r="V860" s="35"/>
      <c r="X860" s="35"/>
      <c r="Z860" s="35"/>
      <c r="AB860" s="46"/>
    </row>
    <row r="861">
      <c r="A861" s="73"/>
      <c r="F861" s="35"/>
      <c r="H861" s="35"/>
      <c r="J861" s="35"/>
      <c r="L861" s="35"/>
      <c r="N861" s="35"/>
      <c r="P861" s="35"/>
      <c r="R861" s="35"/>
      <c r="T861" s="35"/>
      <c r="V861" s="35"/>
      <c r="X861" s="35"/>
      <c r="Z861" s="35"/>
      <c r="AB861" s="46"/>
    </row>
    <row r="862">
      <c r="A862" s="73"/>
      <c r="F862" s="35"/>
      <c r="H862" s="35"/>
      <c r="J862" s="35"/>
      <c r="L862" s="35"/>
      <c r="N862" s="35"/>
      <c r="P862" s="35"/>
      <c r="R862" s="35"/>
      <c r="T862" s="35"/>
      <c r="V862" s="35"/>
      <c r="X862" s="35"/>
      <c r="Z862" s="35"/>
      <c r="AB862" s="46"/>
    </row>
    <row r="863">
      <c r="A863" s="73"/>
      <c r="F863" s="35"/>
      <c r="H863" s="35"/>
      <c r="J863" s="35"/>
      <c r="L863" s="35"/>
      <c r="N863" s="35"/>
      <c r="P863" s="35"/>
      <c r="R863" s="35"/>
      <c r="T863" s="35"/>
      <c r="V863" s="35"/>
      <c r="X863" s="35"/>
      <c r="Z863" s="35"/>
      <c r="AB863" s="46"/>
    </row>
    <row r="864">
      <c r="A864" s="73"/>
      <c r="F864" s="35"/>
      <c r="H864" s="35"/>
      <c r="J864" s="35"/>
      <c r="L864" s="35"/>
      <c r="N864" s="35"/>
      <c r="P864" s="35"/>
      <c r="R864" s="35"/>
      <c r="T864" s="35"/>
      <c r="V864" s="35"/>
      <c r="X864" s="35"/>
      <c r="Z864" s="35"/>
      <c r="AB864" s="46"/>
    </row>
    <row r="865">
      <c r="A865" s="73"/>
      <c r="F865" s="35"/>
      <c r="H865" s="35"/>
      <c r="J865" s="35"/>
      <c r="L865" s="35"/>
      <c r="N865" s="35"/>
      <c r="P865" s="35"/>
      <c r="R865" s="35"/>
      <c r="T865" s="35"/>
      <c r="V865" s="35"/>
      <c r="X865" s="35"/>
      <c r="Z865" s="35"/>
      <c r="AB865" s="46"/>
    </row>
    <row r="866">
      <c r="A866" s="73"/>
      <c r="F866" s="35"/>
      <c r="H866" s="35"/>
      <c r="J866" s="35"/>
      <c r="L866" s="35"/>
      <c r="N866" s="35"/>
      <c r="P866" s="35"/>
      <c r="R866" s="35"/>
      <c r="T866" s="35"/>
      <c r="V866" s="35"/>
      <c r="X866" s="35"/>
      <c r="Z866" s="35"/>
      <c r="AB866" s="46"/>
    </row>
    <row r="867">
      <c r="A867" s="73"/>
      <c r="F867" s="35"/>
      <c r="H867" s="35"/>
      <c r="J867" s="35"/>
      <c r="L867" s="35"/>
      <c r="N867" s="35"/>
      <c r="P867" s="35"/>
      <c r="R867" s="35"/>
      <c r="T867" s="35"/>
      <c r="V867" s="35"/>
      <c r="X867" s="35"/>
      <c r="Z867" s="35"/>
      <c r="AB867" s="46"/>
    </row>
    <row r="868">
      <c r="A868" s="73"/>
      <c r="F868" s="35"/>
      <c r="H868" s="35"/>
      <c r="J868" s="35"/>
      <c r="L868" s="35"/>
      <c r="N868" s="35"/>
      <c r="P868" s="35"/>
      <c r="R868" s="35"/>
      <c r="T868" s="35"/>
      <c r="V868" s="35"/>
      <c r="X868" s="35"/>
      <c r="Z868" s="35"/>
      <c r="AB868" s="46"/>
    </row>
    <row r="869">
      <c r="A869" s="73"/>
      <c r="F869" s="35"/>
      <c r="H869" s="35"/>
      <c r="J869" s="35"/>
      <c r="L869" s="35"/>
      <c r="N869" s="35"/>
      <c r="P869" s="35"/>
      <c r="R869" s="35"/>
      <c r="T869" s="35"/>
      <c r="V869" s="35"/>
      <c r="X869" s="35"/>
      <c r="Z869" s="35"/>
      <c r="AB869" s="46"/>
    </row>
    <row r="870">
      <c r="A870" s="73"/>
      <c r="F870" s="35"/>
      <c r="H870" s="35"/>
      <c r="J870" s="35"/>
      <c r="L870" s="35"/>
      <c r="N870" s="35"/>
      <c r="P870" s="35"/>
      <c r="R870" s="35"/>
      <c r="T870" s="35"/>
      <c r="V870" s="35"/>
      <c r="X870" s="35"/>
      <c r="Z870" s="35"/>
      <c r="AB870" s="46"/>
    </row>
    <row r="871">
      <c r="A871" s="73"/>
      <c r="F871" s="35"/>
      <c r="H871" s="35"/>
      <c r="J871" s="35"/>
      <c r="L871" s="35"/>
      <c r="N871" s="35"/>
      <c r="P871" s="35"/>
      <c r="R871" s="35"/>
      <c r="T871" s="35"/>
      <c r="V871" s="35"/>
      <c r="X871" s="35"/>
      <c r="Z871" s="35"/>
      <c r="AB871" s="46"/>
    </row>
    <row r="872">
      <c r="A872" s="73"/>
      <c r="F872" s="35"/>
      <c r="H872" s="35"/>
      <c r="J872" s="35"/>
      <c r="L872" s="35"/>
      <c r="N872" s="35"/>
      <c r="P872" s="35"/>
      <c r="R872" s="35"/>
      <c r="T872" s="35"/>
      <c r="V872" s="35"/>
      <c r="X872" s="35"/>
      <c r="Z872" s="35"/>
      <c r="AB872" s="46"/>
    </row>
    <row r="873">
      <c r="A873" s="73"/>
      <c r="F873" s="35"/>
      <c r="H873" s="35"/>
      <c r="J873" s="35"/>
      <c r="L873" s="35"/>
      <c r="N873" s="35"/>
      <c r="P873" s="35"/>
      <c r="R873" s="35"/>
      <c r="T873" s="35"/>
      <c r="V873" s="35"/>
      <c r="X873" s="35"/>
      <c r="Z873" s="35"/>
      <c r="AB873" s="46"/>
    </row>
    <row r="874">
      <c r="A874" s="73"/>
      <c r="F874" s="35"/>
      <c r="H874" s="35"/>
      <c r="J874" s="35"/>
      <c r="L874" s="35"/>
      <c r="N874" s="35"/>
      <c r="P874" s="35"/>
      <c r="R874" s="35"/>
      <c r="T874" s="35"/>
      <c r="V874" s="35"/>
      <c r="X874" s="35"/>
      <c r="Z874" s="35"/>
      <c r="AB874" s="46"/>
    </row>
    <row r="875">
      <c r="A875" s="73"/>
      <c r="F875" s="35"/>
      <c r="H875" s="35"/>
      <c r="J875" s="35"/>
      <c r="L875" s="35"/>
      <c r="N875" s="35"/>
      <c r="P875" s="35"/>
      <c r="R875" s="35"/>
      <c r="T875" s="35"/>
      <c r="V875" s="35"/>
      <c r="X875" s="35"/>
      <c r="Z875" s="35"/>
      <c r="AB875" s="46"/>
    </row>
    <row r="876">
      <c r="A876" s="73"/>
      <c r="F876" s="35"/>
      <c r="H876" s="35"/>
      <c r="J876" s="35"/>
      <c r="L876" s="35"/>
      <c r="N876" s="35"/>
      <c r="P876" s="35"/>
      <c r="R876" s="35"/>
      <c r="T876" s="35"/>
      <c r="V876" s="35"/>
      <c r="X876" s="35"/>
      <c r="Z876" s="35"/>
      <c r="AB876" s="46"/>
    </row>
    <row r="877">
      <c r="A877" s="73"/>
      <c r="F877" s="35"/>
      <c r="H877" s="35"/>
      <c r="J877" s="35"/>
      <c r="L877" s="35"/>
      <c r="N877" s="35"/>
      <c r="P877" s="35"/>
      <c r="R877" s="35"/>
      <c r="T877" s="35"/>
      <c r="V877" s="35"/>
      <c r="X877" s="35"/>
      <c r="Z877" s="35"/>
      <c r="AB877" s="46"/>
    </row>
    <row r="878">
      <c r="A878" s="73"/>
      <c r="F878" s="35"/>
      <c r="H878" s="35"/>
      <c r="J878" s="35"/>
      <c r="L878" s="35"/>
      <c r="N878" s="35"/>
      <c r="P878" s="35"/>
      <c r="R878" s="35"/>
      <c r="T878" s="35"/>
      <c r="V878" s="35"/>
      <c r="X878" s="35"/>
      <c r="Z878" s="35"/>
      <c r="AB878" s="46"/>
    </row>
    <row r="879">
      <c r="A879" s="73"/>
      <c r="F879" s="35"/>
      <c r="H879" s="35"/>
      <c r="J879" s="35"/>
      <c r="L879" s="35"/>
      <c r="N879" s="35"/>
      <c r="P879" s="35"/>
      <c r="R879" s="35"/>
      <c r="T879" s="35"/>
      <c r="V879" s="35"/>
      <c r="X879" s="35"/>
      <c r="Z879" s="35"/>
      <c r="AB879" s="46"/>
    </row>
    <row r="880">
      <c r="A880" s="73"/>
      <c r="F880" s="35"/>
      <c r="H880" s="35"/>
      <c r="J880" s="35"/>
      <c r="L880" s="35"/>
      <c r="N880" s="35"/>
      <c r="P880" s="35"/>
      <c r="R880" s="35"/>
      <c r="T880" s="35"/>
      <c r="V880" s="35"/>
      <c r="X880" s="35"/>
      <c r="Z880" s="35"/>
      <c r="AB880" s="46"/>
    </row>
    <row r="881">
      <c r="A881" s="73"/>
      <c r="F881" s="35"/>
      <c r="H881" s="35"/>
      <c r="J881" s="35"/>
      <c r="L881" s="35"/>
      <c r="N881" s="35"/>
      <c r="P881" s="35"/>
      <c r="R881" s="35"/>
      <c r="T881" s="35"/>
      <c r="V881" s="35"/>
      <c r="X881" s="35"/>
      <c r="Z881" s="35"/>
      <c r="AB881" s="46"/>
    </row>
    <row r="882">
      <c r="A882" s="73"/>
      <c r="F882" s="35"/>
      <c r="H882" s="35"/>
      <c r="J882" s="35"/>
      <c r="L882" s="35"/>
      <c r="N882" s="35"/>
      <c r="P882" s="35"/>
      <c r="R882" s="35"/>
      <c r="T882" s="35"/>
      <c r="V882" s="35"/>
      <c r="X882" s="35"/>
      <c r="Z882" s="35"/>
      <c r="AB882" s="46"/>
    </row>
    <row r="883">
      <c r="A883" s="73"/>
      <c r="F883" s="35"/>
      <c r="H883" s="35"/>
      <c r="J883" s="35"/>
      <c r="L883" s="35"/>
      <c r="N883" s="35"/>
      <c r="P883" s="35"/>
      <c r="R883" s="35"/>
      <c r="T883" s="35"/>
      <c r="V883" s="35"/>
      <c r="X883" s="35"/>
      <c r="Z883" s="35"/>
      <c r="AB883" s="46"/>
    </row>
    <row r="884">
      <c r="A884" s="73"/>
      <c r="F884" s="35"/>
      <c r="H884" s="35"/>
      <c r="J884" s="35"/>
      <c r="L884" s="35"/>
      <c r="N884" s="35"/>
      <c r="P884" s="35"/>
      <c r="R884" s="35"/>
      <c r="T884" s="35"/>
      <c r="V884" s="35"/>
      <c r="X884" s="35"/>
      <c r="Z884" s="35"/>
      <c r="AB884" s="46"/>
    </row>
    <row r="885">
      <c r="A885" s="73"/>
      <c r="F885" s="35"/>
      <c r="H885" s="35"/>
      <c r="J885" s="35"/>
      <c r="L885" s="35"/>
      <c r="N885" s="35"/>
      <c r="P885" s="35"/>
      <c r="R885" s="35"/>
      <c r="T885" s="35"/>
      <c r="V885" s="35"/>
      <c r="X885" s="35"/>
      <c r="Z885" s="35"/>
      <c r="AB885" s="46"/>
    </row>
    <row r="886">
      <c r="A886" s="73"/>
      <c r="F886" s="35"/>
      <c r="H886" s="35"/>
      <c r="J886" s="35"/>
      <c r="L886" s="35"/>
      <c r="N886" s="35"/>
      <c r="P886" s="35"/>
      <c r="R886" s="35"/>
      <c r="T886" s="35"/>
      <c r="V886" s="35"/>
      <c r="X886" s="35"/>
      <c r="Z886" s="35"/>
      <c r="AB886" s="46"/>
    </row>
    <row r="887">
      <c r="A887" s="73"/>
      <c r="F887" s="35"/>
      <c r="H887" s="35"/>
      <c r="J887" s="35"/>
      <c r="L887" s="35"/>
      <c r="N887" s="35"/>
      <c r="P887" s="35"/>
      <c r="R887" s="35"/>
      <c r="T887" s="35"/>
      <c r="V887" s="35"/>
      <c r="X887" s="35"/>
      <c r="Z887" s="35"/>
      <c r="AB887" s="46"/>
    </row>
    <row r="888">
      <c r="A888" s="73"/>
      <c r="F888" s="35"/>
      <c r="H888" s="35"/>
      <c r="J888" s="35"/>
      <c r="L888" s="35"/>
      <c r="N888" s="35"/>
      <c r="P888" s="35"/>
      <c r="R888" s="35"/>
      <c r="T888" s="35"/>
      <c r="V888" s="35"/>
      <c r="X888" s="35"/>
      <c r="Z888" s="35"/>
      <c r="AB888" s="46"/>
    </row>
    <row r="889">
      <c r="A889" s="73"/>
      <c r="F889" s="35"/>
      <c r="H889" s="35"/>
      <c r="J889" s="35"/>
      <c r="L889" s="35"/>
      <c r="N889" s="35"/>
      <c r="P889" s="35"/>
      <c r="R889" s="35"/>
      <c r="T889" s="35"/>
      <c r="V889" s="35"/>
      <c r="X889" s="35"/>
      <c r="Z889" s="35"/>
      <c r="AB889" s="46"/>
    </row>
    <row r="890">
      <c r="A890" s="73"/>
      <c r="F890" s="35"/>
      <c r="H890" s="35"/>
      <c r="J890" s="35"/>
      <c r="L890" s="35"/>
      <c r="N890" s="35"/>
      <c r="P890" s="35"/>
      <c r="R890" s="35"/>
      <c r="T890" s="35"/>
      <c r="V890" s="35"/>
      <c r="X890" s="35"/>
      <c r="Z890" s="35"/>
      <c r="AB890" s="46"/>
    </row>
    <row r="891">
      <c r="A891" s="73"/>
      <c r="F891" s="35"/>
      <c r="H891" s="35"/>
      <c r="J891" s="35"/>
      <c r="L891" s="35"/>
      <c r="N891" s="35"/>
      <c r="P891" s="35"/>
      <c r="R891" s="35"/>
      <c r="T891" s="35"/>
      <c r="V891" s="35"/>
      <c r="X891" s="35"/>
      <c r="Z891" s="35"/>
      <c r="AB891" s="46"/>
    </row>
    <row r="892">
      <c r="A892" s="73"/>
      <c r="F892" s="35"/>
      <c r="H892" s="35"/>
      <c r="J892" s="35"/>
      <c r="L892" s="35"/>
      <c r="N892" s="35"/>
      <c r="P892" s="35"/>
      <c r="R892" s="35"/>
      <c r="T892" s="35"/>
      <c r="V892" s="35"/>
      <c r="X892" s="35"/>
      <c r="Z892" s="35"/>
      <c r="AB892" s="46"/>
    </row>
    <row r="893">
      <c r="A893" s="73"/>
      <c r="F893" s="35"/>
      <c r="H893" s="35"/>
      <c r="J893" s="35"/>
      <c r="L893" s="35"/>
      <c r="N893" s="35"/>
      <c r="P893" s="35"/>
      <c r="R893" s="35"/>
      <c r="T893" s="35"/>
      <c r="V893" s="35"/>
      <c r="X893" s="35"/>
      <c r="Z893" s="35"/>
      <c r="AB893" s="46"/>
    </row>
    <row r="894">
      <c r="A894" s="73"/>
      <c r="F894" s="35"/>
      <c r="H894" s="35"/>
      <c r="J894" s="35"/>
      <c r="L894" s="35"/>
      <c r="N894" s="35"/>
      <c r="P894" s="35"/>
      <c r="R894" s="35"/>
      <c r="T894" s="35"/>
      <c r="V894" s="35"/>
      <c r="X894" s="35"/>
      <c r="Z894" s="35"/>
      <c r="AB894" s="46"/>
    </row>
    <row r="895">
      <c r="A895" s="73"/>
      <c r="F895" s="35"/>
      <c r="H895" s="35"/>
      <c r="J895" s="35"/>
      <c r="L895" s="35"/>
      <c r="N895" s="35"/>
      <c r="P895" s="35"/>
      <c r="R895" s="35"/>
      <c r="T895" s="35"/>
      <c r="V895" s="35"/>
      <c r="X895" s="35"/>
      <c r="Z895" s="35"/>
      <c r="AB895" s="46"/>
    </row>
    <row r="896">
      <c r="A896" s="73"/>
      <c r="F896" s="35"/>
      <c r="H896" s="35"/>
      <c r="J896" s="35"/>
      <c r="L896" s="35"/>
      <c r="N896" s="35"/>
      <c r="P896" s="35"/>
      <c r="R896" s="35"/>
      <c r="T896" s="35"/>
      <c r="V896" s="35"/>
      <c r="X896" s="35"/>
      <c r="Z896" s="35"/>
      <c r="AB896" s="46"/>
    </row>
    <row r="897">
      <c r="A897" s="73"/>
      <c r="F897" s="35"/>
      <c r="H897" s="35"/>
      <c r="J897" s="35"/>
      <c r="L897" s="35"/>
      <c r="N897" s="35"/>
      <c r="P897" s="35"/>
      <c r="R897" s="35"/>
      <c r="T897" s="35"/>
      <c r="V897" s="35"/>
      <c r="X897" s="35"/>
      <c r="Z897" s="35"/>
      <c r="AB897" s="46"/>
    </row>
    <row r="898">
      <c r="A898" s="73"/>
      <c r="F898" s="35"/>
      <c r="H898" s="35"/>
      <c r="J898" s="35"/>
      <c r="L898" s="35"/>
      <c r="N898" s="35"/>
      <c r="P898" s="35"/>
      <c r="R898" s="35"/>
      <c r="T898" s="35"/>
      <c r="V898" s="35"/>
      <c r="X898" s="35"/>
      <c r="Z898" s="35"/>
      <c r="AB898" s="46"/>
    </row>
    <row r="899">
      <c r="A899" s="73"/>
      <c r="F899" s="35"/>
      <c r="H899" s="35"/>
      <c r="J899" s="35"/>
      <c r="L899" s="35"/>
      <c r="N899" s="35"/>
      <c r="P899" s="35"/>
      <c r="R899" s="35"/>
      <c r="T899" s="35"/>
      <c r="V899" s="35"/>
      <c r="X899" s="35"/>
      <c r="Z899" s="35"/>
      <c r="AB899" s="46"/>
    </row>
    <row r="900">
      <c r="A900" s="73"/>
      <c r="F900" s="35"/>
      <c r="H900" s="35"/>
      <c r="J900" s="35"/>
      <c r="L900" s="35"/>
      <c r="N900" s="35"/>
      <c r="P900" s="35"/>
      <c r="R900" s="35"/>
      <c r="T900" s="35"/>
      <c r="V900" s="35"/>
      <c r="X900" s="35"/>
      <c r="Z900" s="35"/>
      <c r="AB900" s="46"/>
    </row>
    <row r="901">
      <c r="A901" s="73"/>
      <c r="F901" s="35"/>
      <c r="H901" s="35"/>
      <c r="J901" s="35"/>
      <c r="L901" s="35"/>
      <c r="N901" s="35"/>
      <c r="P901" s="35"/>
      <c r="R901" s="35"/>
      <c r="T901" s="35"/>
      <c r="V901" s="35"/>
      <c r="X901" s="35"/>
      <c r="Z901" s="35"/>
      <c r="AB901" s="46"/>
    </row>
    <row r="902">
      <c r="A902" s="73"/>
      <c r="F902" s="35"/>
      <c r="H902" s="35"/>
      <c r="J902" s="35"/>
      <c r="L902" s="35"/>
      <c r="N902" s="35"/>
      <c r="P902" s="35"/>
      <c r="R902" s="35"/>
      <c r="T902" s="35"/>
      <c r="V902" s="35"/>
      <c r="X902" s="35"/>
      <c r="Z902" s="35"/>
      <c r="AB902" s="46"/>
    </row>
    <row r="903">
      <c r="A903" s="73"/>
      <c r="F903" s="35"/>
      <c r="H903" s="35"/>
      <c r="J903" s="35"/>
      <c r="L903" s="35"/>
      <c r="N903" s="35"/>
      <c r="P903" s="35"/>
      <c r="R903" s="35"/>
      <c r="T903" s="35"/>
      <c r="V903" s="35"/>
      <c r="X903" s="35"/>
      <c r="Z903" s="35"/>
      <c r="AB903" s="46"/>
    </row>
    <row r="904">
      <c r="A904" s="73"/>
      <c r="F904" s="35"/>
      <c r="H904" s="35"/>
      <c r="J904" s="35"/>
      <c r="L904" s="35"/>
      <c r="N904" s="35"/>
      <c r="P904" s="35"/>
      <c r="R904" s="35"/>
      <c r="T904" s="35"/>
      <c r="V904" s="35"/>
      <c r="X904" s="35"/>
      <c r="Z904" s="35"/>
      <c r="AB904" s="46"/>
    </row>
    <row r="905">
      <c r="A905" s="73"/>
      <c r="F905" s="35"/>
      <c r="H905" s="35"/>
      <c r="J905" s="35"/>
      <c r="L905" s="35"/>
      <c r="N905" s="35"/>
      <c r="P905" s="35"/>
      <c r="R905" s="35"/>
      <c r="T905" s="35"/>
      <c r="V905" s="35"/>
      <c r="X905" s="35"/>
      <c r="Z905" s="35"/>
      <c r="AB905" s="46"/>
    </row>
    <row r="906">
      <c r="A906" s="73"/>
      <c r="F906" s="35"/>
      <c r="H906" s="35"/>
      <c r="J906" s="35"/>
      <c r="L906" s="35"/>
      <c r="N906" s="35"/>
      <c r="P906" s="35"/>
      <c r="R906" s="35"/>
      <c r="T906" s="35"/>
      <c r="V906" s="35"/>
      <c r="X906" s="35"/>
      <c r="Z906" s="35"/>
      <c r="AB906" s="46"/>
    </row>
    <row r="907">
      <c r="A907" s="73"/>
      <c r="F907" s="35"/>
      <c r="H907" s="35"/>
      <c r="J907" s="35"/>
      <c r="L907" s="35"/>
      <c r="N907" s="35"/>
      <c r="P907" s="35"/>
      <c r="R907" s="35"/>
      <c r="T907" s="35"/>
      <c r="V907" s="35"/>
      <c r="X907" s="35"/>
      <c r="Z907" s="35"/>
      <c r="AB907" s="46"/>
    </row>
    <row r="908">
      <c r="A908" s="73"/>
      <c r="F908" s="35"/>
      <c r="H908" s="35"/>
      <c r="J908" s="35"/>
      <c r="L908" s="35"/>
      <c r="N908" s="35"/>
      <c r="P908" s="35"/>
      <c r="R908" s="35"/>
      <c r="T908" s="35"/>
      <c r="V908" s="35"/>
      <c r="X908" s="35"/>
      <c r="Z908" s="35"/>
      <c r="AB908" s="46"/>
    </row>
    <row r="909">
      <c r="A909" s="73"/>
      <c r="F909" s="35"/>
      <c r="H909" s="35"/>
      <c r="J909" s="35"/>
      <c r="L909" s="35"/>
      <c r="N909" s="35"/>
      <c r="P909" s="35"/>
      <c r="R909" s="35"/>
      <c r="T909" s="35"/>
      <c r="V909" s="35"/>
      <c r="X909" s="35"/>
      <c r="Z909" s="35"/>
      <c r="AB909" s="46"/>
    </row>
    <row r="910">
      <c r="A910" s="73"/>
      <c r="F910" s="35"/>
      <c r="H910" s="35"/>
      <c r="J910" s="35"/>
      <c r="L910" s="35"/>
      <c r="N910" s="35"/>
      <c r="P910" s="35"/>
      <c r="R910" s="35"/>
      <c r="T910" s="35"/>
      <c r="V910" s="35"/>
      <c r="X910" s="35"/>
      <c r="Z910" s="35"/>
      <c r="AB910" s="46"/>
    </row>
    <row r="911">
      <c r="A911" s="73"/>
      <c r="F911" s="35"/>
      <c r="H911" s="35"/>
      <c r="J911" s="35"/>
      <c r="L911" s="35"/>
      <c r="N911" s="35"/>
      <c r="P911" s="35"/>
      <c r="R911" s="35"/>
      <c r="T911" s="35"/>
      <c r="V911" s="35"/>
      <c r="X911" s="35"/>
      <c r="Z911" s="35"/>
      <c r="AB911" s="46"/>
    </row>
    <row r="912">
      <c r="A912" s="73"/>
      <c r="F912" s="35"/>
      <c r="H912" s="35"/>
      <c r="J912" s="35"/>
      <c r="L912" s="35"/>
      <c r="N912" s="35"/>
      <c r="P912" s="35"/>
      <c r="R912" s="35"/>
      <c r="T912" s="35"/>
      <c r="V912" s="35"/>
      <c r="X912" s="35"/>
      <c r="Z912" s="35"/>
      <c r="AB912" s="46"/>
    </row>
    <row r="913">
      <c r="A913" s="73"/>
      <c r="F913" s="35"/>
      <c r="H913" s="35"/>
      <c r="J913" s="35"/>
      <c r="L913" s="35"/>
      <c r="N913" s="35"/>
      <c r="P913" s="35"/>
      <c r="R913" s="35"/>
      <c r="T913" s="35"/>
      <c r="V913" s="35"/>
      <c r="X913" s="35"/>
      <c r="Z913" s="35"/>
      <c r="AB913" s="46"/>
    </row>
    <row r="914">
      <c r="A914" s="73"/>
      <c r="F914" s="35"/>
      <c r="H914" s="35"/>
      <c r="J914" s="35"/>
      <c r="L914" s="35"/>
      <c r="N914" s="35"/>
      <c r="P914" s="35"/>
      <c r="R914" s="35"/>
      <c r="T914" s="35"/>
      <c r="V914" s="35"/>
      <c r="X914" s="35"/>
      <c r="Z914" s="35"/>
      <c r="AB914" s="46"/>
    </row>
    <row r="915">
      <c r="A915" s="73"/>
      <c r="F915" s="35"/>
      <c r="H915" s="35"/>
      <c r="J915" s="35"/>
      <c r="L915" s="35"/>
      <c r="N915" s="35"/>
      <c r="P915" s="35"/>
      <c r="R915" s="35"/>
      <c r="T915" s="35"/>
      <c r="V915" s="35"/>
      <c r="X915" s="35"/>
      <c r="Z915" s="35"/>
      <c r="AB915" s="46"/>
    </row>
    <row r="916">
      <c r="A916" s="73"/>
      <c r="F916" s="35"/>
      <c r="H916" s="35"/>
      <c r="J916" s="35"/>
      <c r="L916" s="35"/>
      <c r="N916" s="35"/>
      <c r="P916" s="35"/>
      <c r="R916" s="35"/>
      <c r="T916" s="35"/>
      <c r="V916" s="35"/>
      <c r="X916" s="35"/>
      <c r="Z916" s="35"/>
      <c r="AB916" s="46"/>
    </row>
    <row r="917">
      <c r="A917" s="73"/>
      <c r="F917" s="35"/>
      <c r="H917" s="35"/>
      <c r="J917" s="35"/>
      <c r="L917" s="35"/>
      <c r="N917" s="35"/>
      <c r="P917" s="35"/>
      <c r="R917" s="35"/>
      <c r="T917" s="35"/>
      <c r="V917" s="35"/>
      <c r="X917" s="35"/>
      <c r="Z917" s="35"/>
      <c r="AB917" s="46"/>
    </row>
    <row r="918">
      <c r="A918" s="73"/>
      <c r="F918" s="35"/>
      <c r="H918" s="35"/>
      <c r="J918" s="35"/>
      <c r="L918" s="35"/>
      <c r="N918" s="35"/>
      <c r="P918" s="35"/>
      <c r="R918" s="35"/>
      <c r="T918" s="35"/>
      <c r="V918" s="35"/>
      <c r="X918" s="35"/>
      <c r="Z918" s="35"/>
      <c r="AB918" s="46"/>
    </row>
    <row r="919">
      <c r="A919" s="73"/>
      <c r="F919" s="35"/>
      <c r="H919" s="35"/>
      <c r="J919" s="35"/>
      <c r="L919" s="35"/>
      <c r="N919" s="35"/>
      <c r="P919" s="35"/>
      <c r="R919" s="35"/>
      <c r="T919" s="35"/>
      <c r="V919" s="35"/>
      <c r="X919" s="35"/>
      <c r="Z919" s="35"/>
      <c r="AB919" s="46"/>
    </row>
    <row r="920">
      <c r="A920" s="73"/>
      <c r="F920" s="35"/>
      <c r="H920" s="35"/>
      <c r="J920" s="35"/>
      <c r="L920" s="35"/>
      <c r="N920" s="35"/>
      <c r="P920" s="35"/>
      <c r="R920" s="35"/>
      <c r="T920" s="35"/>
      <c r="V920" s="35"/>
      <c r="X920" s="35"/>
      <c r="Z920" s="35"/>
      <c r="AB920" s="46"/>
    </row>
    <row r="921">
      <c r="A921" s="73"/>
      <c r="F921" s="35"/>
      <c r="H921" s="35"/>
      <c r="J921" s="35"/>
      <c r="L921" s="35"/>
      <c r="N921" s="35"/>
      <c r="P921" s="35"/>
      <c r="R921" s="35"/>
      <c r="T921" s="35"/>
      <c r="V921" s="35"/>
      <c r="X921" s="35"/>
      <c r="Z921" s="35"/>
      <c r="AB921" s="46"/>
    </row>
    <row r="922">
      <c r="A922" s="73"/>
      <c r="F922" s="35"/>
      <c r="H922" s="35"/>
      <c r="J922" s="35"/>
      <c r="L922" s="35"/>
      <c r="N922" s="35"/>
      <c r="P922" s="35"/>
      <c r="R922" s="35"/>
      <c r="T922" s="35"/>
      <c r="V922" s="35"/>
      <c r="X922" s="35"/>
      <c r="Z922" s="35"/>
      <c r="AB922" s="46"/>
    </row>
    <row r="923">
      <c r="A923" s="73"/>
      <c r="F923" s="35"/>
      <c r="H923" s="35"/>
      <c r="J923" s="35"/>
      <c r="L923" s="35"/>
      <c r="N923" s="35"/>
      <c r="P923" s="35"/>
      <c r="R923" s="35"/>
      <c r="T923" s="35"/>
      <c r="V923" s="35"/>
      <c r="X923" s="35"/>
      <c r="Z923" s="35"/>
      <c r="AB923" s="46"/>
    </row>
    <row r="924">
      <c r="A924" s="73"/>
      <c r="F924" s="35"/>
      <c r="H924" s="35"/>
      <c r="J924" s="35"/>
      <c r="L924" s="35"/>
      <c r="N924" s="35"/>
      <c r="P924" s="35"/>
      <c r="R924" s="35"/>
      <c r="T924" s="35"/>
      <c r="V924" s="35"/>
      <c r="X924" s="35"/>
      <c r="Z924" s="35"/>
      <c r="AB924" s="46"/>
    </row>
    <row r="925">
      <c r="A925" s="73"/>
      <c r="F925" s="35"/>
      <c r="H925" s="35"/>
      <c r="J925" s="35"/>
      <c r="L925" s="35"/>
      <c r="N925" s="35"/>
      <c r="P925" s="35"/>
      <c r="R925" s="35"/>
      <c r="T925" s="35"/>
      <c r="V925" s="35"/>
      <c r="X925" s="35"/>
      <c r="Z925" s="35"/>
      <c r="AB925" s="46"/>
    </row>
    <row r="926">
      <c r="A926" s="73"/>
      <c r="F926" s="35"/>
      <c r="H926" s="35"/>
      <c r="J926" s="35"/>
      <c r="L926" s="35"/>
      <c r="N926" s="35"/>
      <c r="P926" s="35"/>
      <c r="R926" s="35"/>
      <c r="T926" s="35"/>
      <c r="V926" s="35"/>
      <c r="X926" s="35"/>
      <c r="Z926" s="35"/>
      <c r="AB926" s="46"/>
    </row>
    <row r="927">
      <c r="A927" s="73"/>
      <c r="F927" s="35"/>
      <c r="H927" s="35"/>
      <c r="J927" s="35"/>
      <c r="L927" s="35"/>
      <c r="N927" s="35"/>
      <c r="P927" s="35"/>
      <c r="R927" s="35"/>
      <c r="T927" s="35"/>
      <c r="V927" s="35"/>
      <c r="X927" s="35"/>
      <c r="Z927" s="35"/>
      <c r="AB927" s="46"/>
    </row>
    <row r="928">
      <c r="A928" s="73"/>
      <c r="F928" s="35"/>
      <c r="H928" s="35"/>
      <c r="J928" s="35"/>
      <c r="L928" s="35"/>
      <c r="N928" s="35"/>
      <c r="P928" s="35"/>
      <c r="R928" s="35"/>
      <c r="T928" s="35"/>
      <c r="V928" s="35"/>
      <c r="X928" s="35"/>
      <c r="Z928" s="35"/>
      <c r="AB928" s="46"/>
    </row>
    <row r="929">
      <c r="A929" s="73"/>
      <c r="F929" s="35"/>
      <c r="H929" s="35"/>
      <c r="J929" s="35"/>
      <c r="L929" s="35"/>
      <c r="N929" s="35"/>
      <c r="P929" s="35"/>
      <c r="R929" s="35"/>
      <c r="T929" s="35"/>
      <c r="V929" s="35"/>
      <c r="X929" s="35"/>
      <c r="Z929" s="35"/>
      <c r="AB929" s="46"/>
    </row>
    <row r="930">
      <c r="A930" s="73"/>
      <c r="F930" s="35"/>
      <c r="H930" s="35"/>
      <c r="J930" s="35"/>
      <c r="L930" s="35"/>
      <c r="N930" s="35"/>
      <c r="P930" s="35"/>
      <c r="R930" s="35"/>
      <c r="T930" s="35"/>
      <c r="V930" s="35"/>
      <c r="X930" s="35"/>
      <c r="Z930" s="35"/>
      <c r="AB930" s="46"/>
    </row>
    <row r="931">
      <c r="A931" s="73"/>
      <c r="F931" s="35"/>
      <c r="H931" s="35"/>
      <c r="J931" s="35"/>
      <c r="L931" s="35"/>
      <c r="N931" s="35"/>
      <c r="P931" s="35"/>
      <c r="R931" s="35"/>
      <c r="T931" s="35"/>
      <c r="V931" s="35"/>
      <c r="X931" s="35"/>
      <c r="Z931" s="35"/>
      <c r="AB931" s="46"/>
    </row>
  </sheetData>
  <mergeCells count="20">
    <mergeCell ref="B1:C1"/>
    <mergeCell ref="B4:C4"/>
    <mergeCell ref="B6:C6"/>
    <mergeCell ref="B8:C8"/>
    <mergeCell ref="B10:C10"/>
    <mergeCell ref="B12:C12"/>
    <mergeCell ref="B14:C14"/>
    <mergeCell ref="O19:O21"/>
    <mergeCell ref="O28:O30"/>
    <mergeCell ref="Q28:Q30"/>
    <mergeCell ref="K31:K33"/>
    <mergeCell ref="M31:M33"/>
    <mergeCell ref="U34:U36"/>
    <mergeCell ref="B16:C16"/>
    <mergeCell ref="B18:C18"/>
    <mergeCell ref="K19:K21"/>
    <mergeCell ref="M19:M21"/>
    <mergeCell ref="Q19:Q21"/>
    <mergeCell ref="Y22:Y24"/>
    <mergeCell ref="AA22:AA24"/>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6" max="6" width="51.14"/>
    <col customWidth="1" min="7" max="7" width="35.57"/>
    <col customWidth="1" min="8" max="8" width="45.14"/>
  </cols>
  <sheetData>
    <row r="1">
      <c r="A1" s="36" t="s">
        <v>120</v>
      </c>
    </row>
    <row r="2">
      <c r="A2" s="36" t="s">
        <v>121</v>
      </c>
    </row>
    <row r="3">
      <c r="B3" s="78" t="s">
        <v>122</v>
      </c>
    </row>
    <row r="4">
      <c r="F4" s="79" t="s">
        <v>123</v>
      </c>
      <c r="G4" s="36" t="s">
        <v>39</v>
      </c>
    </row>
    <row r="5">
      <c r="F5" s="36" t="s">
        <v>124</v>
      </c>
      <c r="G5" s="36" t="s">
        <v>125</v>
      </c>
    </row>
    <row r="6">
      <c r="F6" s="36" t="s">
        <v>126</v>
      </c>
      <c r="G6" s="36" t="s">
        <v>127</v>
      </c>
    </row>
    <row r="7">
      <c r="F7" s="36" t="s">
        <v>128</v>
      </c>
    </row>
    <row r="13">
      <c r="A13" s="36" t="s">
        <v>129</v>
      </c>
    </row>
    <row r="14">
      <c r="B14" s="78" t="s">
        <v>130</v>
      </c>
    </row>
    <row r="16">
      <c r="F16" s="79" t="s">
        <v>123</v>
      </c>
      <c r="G16" s="36" t="s">
        <v>39</v>
      </c>
    </row>
    <row r="17">
      <c r="F17" s="36" t="s">
        <v>131</v>
      </c>
      <c r="G17" s="36" t="s">
        <v>132</v>
      </c>
    </row>
    <row r="18">
      <c r="F18" s="36" t="s">
        <v>133</v>
      </c>
    </row>
    <row r="19">
      <c r="F19" s="36" t="s">
        <v>134</v>
      </c>
    </row>
    <row r="24">
      <c r="A24" s="36" t="s">
        <v>135</v>
      </c>
    </row>
    <row r="25">
      <c r="B25" s="36" t="s">
        <v>136</v>
      </c>
      <c r="F25" s="79" t="s">
        <v>123</v>
      </c>
      <c r="G25" s="36" t="s">
        <v>39</v>
      </c>
    </row>
    <row r="26">
      <c r="F26" s="36" t="s">
        <v>137</v>
      </c>
      <c r="G26" s="36" t="s">
        <v>138</v>
      </c>
    </row>
    <row r="27">
      <c r="F27" s="36" t="s">
        <v>134</v>
      </c>
      <c r="G27" s="36" t="s">
        <v>139</v>
      </c>
    </row>
    <row r="28">
      <c r="F28" s="36" t="s">
        <v>140</v>
      </c>
    </row>
    <row r="38">
      <c r="A38" s="36" t="s">
        <v>141</v>
      </c>
    </row>
    <row r="39">
      <c r="B39" s="36" t="s">
        <v>142</v>
      </c>
      <c r="F39" s="79" t="s">
        <v>123</v>
      </c>
      <c r="G39" s="36" t="s">
        <v>39</v>
      </c>
    </row>
    <row r="40">
      <c r="F40" s="36" t="s">
        <v>124</v>
      </c>
      <c r="G40" s="36" t="s">
        <v>143</v>
      </c>
    </row>
    <row r="41">
      <c r="F41" s="36" t="s">
        <v>144</v>
      </c>
      <c r="G41" s="36" t="s">
        <v>145</v>
      </c>
    </row>
    <row r="42">
      <c r="F42" s="36" t="s">
        <v>146</v>
      </c>
    </row>
    <row r="43">
      <c r="F43" s="36" t="s">
        <v>134</v>
      </c>
    </row>
    <row r="44">
      <c r="F44" s="36" t="s">
        <v>140</v>
      </c>
    </row>
    <row r="64">
      <c r="A64" s="36" t="s">
        <v>147</v>
      </c>
    </row>
    <row r="65">
      <c r="B65" s="36" t="s">
        <v>148</v>
      </c>
      <c r="F65" s="79" t="s">
        <v>123</v>
      </c>
      <c r="G65" s="36" t="s">
        <v>39</v>
      </c>
    </row>
    <row r="66">
      <c r="F66" s="36" t="s">
        <v>149</v>
      </c>
      <c r="G66" s="36" t="s">
        <v>150</v>
      </c>
    </row>
    <row r="67">
      <c r="F67" s="36" t="s">
        <v>151</v>
      </c>
      <c r="G67" s="36" t="s">
        <v>145</v>
      </c>
    </row>
    <row r="79">
      <c r="A79" s="36" t="s">
        <v>152</v>
      </c>
    </row>
    <row r="80">
      <c r="B80" s="36" t="s">
        <v>153</v>
      </c>
      <c r="F80" s="79" t="s">
        <v>123</v>
      </c>
      <c r="G80" s="36" t="s">
        <v>39</v>
      </c>
    </row>
    <row r="81">
      <c r="F81" s="36" t="s">
        <v>154</v>
      </c>
      <c r="G81" s="36" t="s">
        <v>125</v>
      </c>
    </row>
    <row r="82">
      <c r="F82" s="36" t="s">
        <v>155</v>
      </c>
      <c r="G82" s="36" t="s">
        <v>156</v>
      </c>
    </row>
    <row r="83">
      <c r="F83" s="36" t="s">
        <v>157</v>
      </c>
    </row>
    <row r="84">
      <c r="F84" s="36" t="s">
        <v>158</v>
      </c>
    </row>
    <row r="85">
      <c r="F85" s="36" t="s">
        <v>128</v>
      </c>
    </row>
    <row r="93">
      <c r="A93" s="36"/>
    </row>
    <row r="94">
      <c r="A94" s="36" t="s">
        <v>159</v>
      </c>
    </row>
    <row r="95">
      <c r="A95" s="36"/>
      <c r="B95" s="36" t="s">
        <v>160</v>
      </c>
      <c r="C95" s="36" t="s">
        <v>161</v>
      </c>
    </row>
    <row r="96">
      <c r="A96" s="36"/>
    </row>
    <row r="97">
      <c r="A97" s="36"/>
      <c r="G97" s="79" t="s">
        <v>123</v>
      </c>
      <c r="H97" s="36" t="s">
        <v>39</v>
      </c>
    </row>
    <row r="98">
      <c r="A98" s="36"/>
      <c r="G98" s="36" t="s">
        <v>162</v>
      </c>
      <c r="H98" s="36" t="s">
        <v>163</v>
      </c>
    </row>
    <row r="99">
      <c r="A99" s="36"/>
      <c r="G99" s="36" t="s">
        <v>164</v>
      </c>
    </row>
    <row r="100">
      <c r="A100" s="36"/>
      <c r="G100" s="36" t="s">
        <v>165</v>
      </c>
    </row>
    <row r="101">
      <c r="A101" s="36"/>
      <c r="G101" s="36" t="s">
        <v>166</v>
      </c>
    </row>
    <row r="102">
      <c r="A102" s="36"/>
    </row>
    <row r="103">
      <c r="A103" s="36"/>
    </row>
    <row r="104">
      <c r="A104" s="36"/>
    </row>
    <row r="105">
      <c r="A105" s="36"/>
    </row>
    <row r="106">
      <c r="A106" s="36"/>
    </row>
    <row r="107">
      <c r="A107" s="36"/>
    </row>
    <row r="108">
      <c r="A108" s="36"/>
    </row>
    <row r="109">
      <c r="A109" s="36"/>
    </row>
    <row r="110">
      <c r="A110" s="36"/>
    </row>
    <row r="111">
      <c r="A111" s="36"/>
    </row>
    <row r="112">
      <c r="A112" s="36"/>
    </row>
    <row r="113">
      <c r="A113" s="36"/>
    </row>
    <row r="114">
      <c r="A114" s="36"/>
    </row>
    <row r="115">
      <c r="A115" s="36"/>
    </row>
    <row r="116">
      <c r="A116" s="36"/>
    </row>
    <row r="117">
      <c r="A117" s="36"/>
    </row>
    <row r="118">
      <c r="A118" s="36"/>
      <c r="B118" s="36" t="s">
        <v>167</v>
      </c>
    </row>
    <row r="119">
      <c r="A119" s="36"/>
    </row>
    <row r="120">
      <c r="A120" s="36" t="s">
        <v>168</v>
      </c>
    </row>
    <row r="121">
      <c r="A121" s="36"/>
      <c r="B121" s="80"/>
      <c r="F121" s="79" t="s">
        <v>123</v>
      </c>
    </row>
    <row r="122">
      <c r="A122" s="36"/>
      <c r="F122" s="36" t="s">
        <v>169</v>
      </c>
    </row>
    <row r="123">
      <c r="A123" s="36"/>
    </row>
    <row r="124">
      <c r="A124" s="36"/>
    </row>
    <row r="125">
      <c r="A125" s="36"/>
    </row>
    <row r="126">
      <c r="A126" s="36"/>
    </row>
    <row r="127">
      <c r="A127" s="36"/>
    </row>
    <row r="128">
      <c r="A128" s="36"/>
    </row>
    <row r="129">
      <c r="A129" s="36"/>
    </row>
    <row r="130">
      <c r="A130" s="36"/>
    </row>
    <row r="131">
      <c r="A131" s="36"/>
    </row>
    <row r="132">
      <c r="A132" s="36"/>
    </row>
    <row r="133">
      <c r="A133" s="36"/>
    </row>
    <row r="134">
      <c r="A134" s="36"/>
    </row>
    <row r="135">
      <c r="A135" s="36"/>
    </row>
    <row r="136">
      <c r="A136" s="36"/>
    </row>
    <row r="137">
      <c r="A137" s="36"/>
    </row>
    <row r="138">
      <c r="A138" s="36" t="s">
        <v>170</v>
      </c>
    </row>
    <row r="139">
      <c r="B139" s="36" t="s">
        <v>142</v>
      </c>
      <c r="F139" s="79" t="s">
        <v>123</v>
      </c>
      <c r="G139" s="36" t="s">
        <v>39</v>
      </c>
    </row>
    <row r="140">
      <c r="B140" s="36" t="s">
        <v>171</v>
      </c>
      <c r="F140" s="36" t="s">
        <v>172</v>
      </c>
      <c r="G140" s="36" t="s">
        <v>173</v>
      </c>
    </row>
    <row r="141">
      <c r="F141" s="36" t="s">
        <v>128</v>
      </c>
      <c r="G141" s="36" t="s">
        <v>174</v>
      </c>
    </row>
    <row r="142">
      <c r="G142" s="36" t="s">
        <v>175</v>
      </c>
    </row>
  </sheetData>
  <hyperlinks>
    <hyperlink r:id="rId1" ref="B3"/>
    <hyperlink r:id="rId2" ref="B14"/>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36" t="s">
        <v>176</v>
      </c>
    </row>
    <row r="2">
      <c r="B2" s="36" t="s">
        <v>160</v>
      </c>
      <c r="C2" s="36" t="s">
        <v>177</v>
      </c>
    </row>
    <row r="3">
      <c r="C3" s="36" t="s">
        <v>178</v>
      </c>
    </row>
    <row r="4">
      <c r="C4" s="36" t="s">
        <v>179</v>
      </c>
    </row>
    <row r="5">
      <c r="C5" s="36" t="s">
        <v>180</v>
      </c>
    </row>
    <row r="21">
      <c r="B21" s="36" t="s">
        <v>181</v>
      </c>
      <c r="C21" s="36" t="s">
        <v>182</v>
      </c>
    </row>
    <row r="22">
      <c r="C22" s="36" t="s">
        <v>183</v>
      </c>
    </row>
  </sheetData>
  <drawing r:id="rId1"/>
</worksheet>
</file>